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140" windowHeight="7335" firstSheet="9" activeTab="16"/>
  </bookViews>
  <sheets>
    <sheet name="غلاف الموانىء" sheetId="4" r:id="rId1"/>
    <sheet name="ج1ص7" sheetId="5" r:id="rId2"/>
    <sheet name="ج2ش1ص8" sheetId="6" r:id="rId3"/>
    <sheet name="ج3ش2ص9" sheetId="7" r:id="rId4"/>
    <sheet name="ج4-5 ص10" sheetId="8" r:id="rId5"/>
    <sheet name="ج6-7 ص11" sheetId="9" r:id="rId6"/>
    <sheet name="ج8ص12" sheetId="10" r:id="rId7"/>
    <sheet name="ج9 ص 13" sheetId="14" r:id="rId8"/>
    <sheet name="ج10-11 ش3 ص14" sheetId="12" r:id="rId9"/>
    <sheet name="غلاف البحري" sheetId="15" r:id="rId10"/>
    <sheet name="ج11ص16" sheetId="16" r:id="rId11"/>
    <sheet name="ج12ص17" sheetId="17" r:id="rId12"/>
    <sheet name="ج13 ص 18" sheetId="20" r:id="rId13"/>
    <sheet name="ج14 ص 19" sheetId="18" r:id="rId14"/>
    <sheet name="ج15 ص 20" sheetId="21" r:id="rId15"/>
    <sheet name="ج16 ص 21" sheetId="19" r:id="rId16"/>
    <sheet name="ج17 ص 22" sheetId="22" r:id="rId17"/>
  </sheets>
  <definedNames>
    <definedName name="_xlnm.Print_Area" localSheetId="8">'ج10-11 ش3 ص14'!$A$1:$E$28</definedName>
    <definedName name="_xlnm.Print_Area" localSheetId="11">ج12ص17!$A$1:$C$20</definedName>
    <definedName name="_xlnm.Print_Area" localSheetId="12">'ج13 ص 18'!$A$1:$C$16</definedName>
    <definedName name="_xlnm.Print_Area" localSheetId="13">'ج14 ص 19'!$A$1:$K$21</definedName>
    <definedName name="_xlnm.Print_Area" localSheetId="14">'ج15 ص 20'!$A$1:$C$19</definedName>
    <definedName name="_xlnm.Print_Area" localSheetId="15">'ج16 ص 21'!$A$1:$G$10</definedName>
    <definedName name="_xlnm.Print_Area" localSheetId="16">'ج17 ص 22'!$A$1:$E$16</definedName>
    <definedName name="_xlnm.Print_Area" localSheetId="1">ج1ص7!$A$1:$F$16</definedName>
    <definedName name="_xlnm.Print_Area" localSheetId="2">ج2ش1ص8!$A$1:$E$14</definedName>
    <definedName name="_xlnm.Print_Area" localSheetId="3">ج3ش2ص9!$A$1:$G$35</definedName>
    <definedName name="_xlnm.Print_Area" localSheetId="4">'ج4-5 ص10'!$A$1:$G$35</definedName>
    <definedName name="_xlnm.Print_Area" localSheetId="5">'ج6-7 ص11'!$A$1:$G$47</definedName>
    <definedName name="_xlnm.Print_Area" localSheetId="6">ج8ص12!$A$1:$L$21</definedName>
    <definedName name="_xlnm.Print_Area" localSheetId="7">'ج9 ص 13'!$A$1:$N$22</definedName>
  </definedNames>
  <calcPr calcId="144525"/>
</workbook>
</file>

<file path=xl/calcChain.xml><?xml version="1.0" encoding="utf-8"?>
<calcChain xmlns="http://schemas.openxmlformats.org/spreadsheetml/2006/main">
  <c r="C15" i="22" l="1"/>
  <c r="B15" i="22"/>
  <c r="D15" i="22" s="1"/>
  <c r="D14" i="22"/>
  <c r="D13" i="22"/>
  <c r="D12" i="22"/>
  <c r="D11" i="22"/>
  <c r="D10" i="22"/>
  <c r="D9" i="22"/>
  <c r="D8" i="22"/>
  <c r="D7" i="22"/>
  <c r="D6" i="22"/>
  <c r="B18" i="21"/>
  <c r="B15" i="20"/>
  <c r="E6" i="19"/>
  <c r="G6" i="19" s="1"/>
  <c r="E7" i="19"/>
  <c r="E8" i="19"/>
  <c r="C9" i="19"/>
  <c r="D9" i="19"/>
  <c r="E9" i="19"/>
  <c r="I8" i="18"/>
  <c r="I9" i="18"/>
  <c r="I10" i="18"/>
  <c r="I11" i="18"/>
  <c r="I12" i="18"/>
  <c r="I13" i="18"/>
  <c r="I14" i="18"/>
  <c r="I15" i="18"/>
  <c r="I16" i="18"/>
  <c r="I17" i="18"/>
  <c r="I18" i="18"/>
  <c r="I19" i="18"/>
  <c r="B20" i="18"/>
  <c r="C20" i="18"/>
  <c r="D20" i="18"/>
  <c r="E20" i="18"/>
  <c r="F20" i="18"/>
  <c r="G20" i="18"/>
  <c r="H20" i="18"/>
  <c r="I20" i="18"/>
  <c r="B14" i="17"/>
  <c r="B27" i="12" l="1"/>
  <c r="C27" i="12"/>
  <c r="D18" i="12"/>
  <c r="D19" i="12"/>
  <c r="D20" i="12"/>
  <c r="D21" i="12"/>
  <c r="D22" i="12"/>
  <c r="D23" i="12"/>
  <c r="D24" i="12"/>
  <c r="D25" i="12"/>
  <c r="D26" i="12"/>
  <c r="D27" i="12"/>
  <c r="B9" i="12"/>
  <c r="D9" i="12" s="1"/>
  <c r="C9" i="12"/>
  <c r="D6" i="12"/>
  <c r="D7" i="12"/>
  <c r="D8" i="12"/>
  <c r="M9" i="14"/>
  <c r="M10" i="14"/>
  <c r="M11" i="14"/>
  <c r="M12" i="14"/>
  <c r="M13" i="14"/>
  <c r="M14" i="14"/>
  <c r="M15" i="14"/>
  <c r="M16" i="14"/>
  <c r="M17" i="14"/>
  <c r="M18" i="14"/>
  <c r="M19" i="14"/>
  <c r="M20" i="14"/>
  <c r="M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8" i="14"/>
  <c r="B20" i="14"/>
  <c r="C20" i="14"/>
  <c r="D20" i="14"/>
  <c r="E20" i="14"/>
  <c r="F20" i="14"/>
  <c r="G20" i="14"/>
  <c r="K9" i="10"/>
  <c r="K10" i="10"/>
  <c r="K11" i="10"/>
  <c r="K12" i="10"/>
  <c r="K13" i="10"/>
  <c r="K14" i="10"/>
  <c r="K15" i="10"/>
  <c r="K16" i="10"/>
  <c r="K17" i="10"/>
  <c r="K18" i="10"/>
  <c r="K19" i="10"/>
  <c r="K20" i="10"/>
  <c r="K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8" i="10"/>
  <c r="B20" i="10"/>
  <c r="C20" i="10"/>
  <c r="D20" i="10"/>
  <c r="E20" i="10"/>
  <c r="F20" i="10"/>
  <c r="G20" i="10"/>
  <c r="H20" i="10"/>
  <c r="I20" i="10"/>
  <c r="F44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E44" i="9"/>
  <c r="D44" i="9"/>
  <c r="C44" i="9"/>
  <c r="B44" i="9"/>
  <c r="F19" i="9"/>
  <c r="F18" i="9"/>
  <c r="F17" i="9"/>
  <c r="F16" i="9"/>
  <c r="F15" i="9"/>
  <c r="F14" i="9"/>
  <c r="F13" i="9"/>
  <c r="F12" i="9"/>
  <c r="F11" i="9"/>
  <c r="F10" i="9"/>
  <c r="F9" i="9"/>
  <c r="F8" i="9"/>
  <c r="F6" i="9"/>
  <c r="C19" i="9"/>
  <c r="B19" i="9"/>
  <c r="B33" i="8"/>
  <c r="C33" i="8"/>
  <c r="D33" i="8"/>
  <c r="E33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 l="1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0" i="7"/>
  <c r="F31" i="7"/>
  <c r="F32" i="7"/>
  <c r="E33" i="7"/>
  <c r="D33" i="7"/>
  <c r="C33" i="7"/>
  <c r="B33" i="7"/>
  <c r="F33" i="7" s="1"/>
  <c r="E11" i="6" l="1"/>
  <c r="C11" i="6"/>
  <c r="B11" i="6"/>
</calcChain>
</file>

<file path=xl/sharedStrings.xml><?xml version="1.0" encoding="utf-8"?>
<sst xmlns="http://schemas.openxmlformats.org/spreadsheetml/2006/main" count="1039" uniqueCount="427">
  <si>
    <t>الشركة العامة للموانئ العراقية</t>
  </si>
  <si>
    <t>The General Company for Post of IRAQ</t>
  </si>
  <si>
    <t>المؤشرات الرئيسة لنشاط الشركة العامة لموانئ العراق لسنة 2019</t>
  </si>
  <si>
    <t xml:space="preserve"> </t>
  </si>
  <si>
    <t xml:space="preserve">                                              </t>
  </si>
  <si>
    <t>جدول (1)</t>
  </si>
  <si>
    <t>Table (1)</t>
  </si>
  <si>
    <t>التفاصيل</t>
  </si>
  <si>
    <t xml:space="preserve">وحدة القياس </t>
  </si>
  <si>
    <t>Details</t>
  </si>
  <si>
    <t>Measure unit</t>
  </si>
  <si>
    <t xml:space="preserve">عـدد السـفن القادمـة للموانئ العراقيـــة (لنقل البضائع )
</t>
  </si>
  <si>
    <t>عدد .NO</t>
  </si>
  <si>
    <t>Number of ships arrive Iraqi ports (goods transportation)</t>
  </si>
  <si>
    <t>الحمولة الاجمالية لسفن البضائع المستوردة والقادمة للموانئ العراقية</t>
  </si>
  <si>
    <t>(الف) طن</t>
  </si>
  <si>
    <t xml:space="preserve">Total cargo of imported good ships arrive Iraqi ports </t>
  </si>
  <si>
    <t>عدد الســــفن المغـادرة من الموانئ العراقية (لنقل البضائع)</t>
  </si>
  <si>
    <t>عدد  .NO</t>
  </si>
  <si>
    <t>Number of ships departed the Iraqi ports (goods transport)</t>
  </si>
  <si>
    <t>الحمولة الاجمالية لسفن البضائع المصدرة والمغادرة من الموانئ العراقية</t>
  </si>
  <si>
    <t xml:space="preserve">Total cargo of exported good ships departed the Iraqi ports </t>
  </si>
  <si>
    <t>مجموع الايرادات للشركة العامة لموانئ العراق</t>
  </si>
  <si>
    <t xml:space="preserve">Total revenues of the General Company for ports of Iraq  </t>
  </si>
  <si>
    <t xml:space="preserve">     </t>
  </si>
  <si>
    <t xml:space="preserve">             </t>
  </si>
  <si>
    <t xml:space="preserve">       </t>
  </si>
  <si>
    <t>عدد السفن القادمة والمغادرة لموانئ العراق وكميــة البضــاعة المسـتوردة والمصـــدرة حسب الجنسية لسنة 2019</t>
  </si>
  <si>
    <t>عدد السفن القادمة</t>
  </si>
  <si>
    <t>جدول (2)</t>
  </si>
  <si>
    <t>Table (2)</t>
  </si>
  <si>
    <t>الجنسية</t>
  </si>
  <si>
    <t>السفن القادمة (المحملة)</t>
  </si>
  <si>
    <t>السفن المغادرة (المحملة)</t>
  </si>
  <si>
    <t>ships arrived (loaded)</t>
  </si>
  <si>
    <t>ships departed (loaded)</t>
  </si>
  <si>
    <t>كمية البضائع المستوردة 
(الف طن)</t>
  </si>
  <si>
    <t>عدد السفن المغادرة</t>
  </si>
  <si>
    <t>كمية البضائع المصدرة
(الف طن)</t>
  </si>
  <si>
    <t>Nationality</t>
  </si>
  <si>
    <t>Numberof ships arrived</t>
  </si>
  <si>
    <t>Amount of imported goods (thousand ton)</t>
  </si>
  <si>
    <t>Number of ships departed</t>
  </si>
  <si>
    <t>*  تمثل عدد السفن المحملة (المصدرة) للنفط الخام</t>
  </si>
  <si>
    <t>* Number of ships loaded with crude oil</t>
  </si>
  <si>
    <t>كمية البضائع المستوردة عبر الموانئ العراقية حسب الميناء ونوع البضاعة لسنة 2019 بــ (الطن)</t>
  </si>
  <si>
    <t>جدول (3)</t>
  </si>
  <si>
    <t>Table (3)</t>
  </si>
  <si>
    <t xml:space="preserve">الميناء </t>
  </si>
  <si>
    <t>ام قصر</t>
  </si>
  <si>
    <t xml:space="preserve">خور الزبير </t>
  </si>
  <si>
    <t>ابو فلوس</t>
  </si>
  <si>
    <t xml:space="preserve">المعقل </t>
  </si>
  <si>
    <t>المجموع</t>
  </si>
  <si>
    <t xml:space="preserve">Port </t>
  </si>
  <si>
    <t xml:space="preserve">نوع البضاعة </t>
  </si>
  <si>
    <t>Chor AL-Zubeir</t>
  </si>
  <si>
    <t>Abu Floos</t>
  </si>
  <si>
    <t>AL-Makal</t>
  </si>
  <si>
    <t>Total</t>
  </si>
  <si>
    <t xml:space="preserve"> Goods</t>
  </si>
  <si>
    <t>حاويات</t>
  </si>
  <si>
    <t>Container</t>
  </si>
  <si>
    <t>متنوعة</t>
  </si>
  <si>
    <t>سيارات</t>
  </si>
  <si>
    <t>حنطة</t>
  </si>
  <si>
    <t>Weat</t>
  </si>
  <si>
    <t>حديد</t>
  </si>
  <si>
    <t>كلنكر</t>
  </si>
  <si>
    <t>Clinker</t>
  </si>
  <si>
    <t>ستيل</t>
  </si>
  <si>
    <t>Steel</t>
  </si>
  <si>
    <t>رز</t>
  </si>
  <si>
    <t>Rice</t>
  </si>
  <si>
    <t>انابيب</t>
  </si>
  <si>
    <t>سمنت</t>
  </si>
  <si>
    <t>Cement</t>
  </si>
  <si>
    <t>دبس السكر</t>
  </si>
  <si>
    <t>Molasses</t>
  </si>
  <si>
    <t>سكر</t>
  </si>
  <si>
    <t>Suger</t>
  </si>
  <si>
    <t>خشب</t>
  </si>
  <si>
    <t>Wood</t>
  </si>
  <si>
    <t>زجاج</t>
  </si>
  <si>
    <t>فول الصويا</t>
  </si>
  <si>
    <t>يوريا</t>
  </si>
  <si>
    <t>Urea</t>
  </si>
  <si>
    <t>معدات</t>
  </si>
  <si>
    <t>Equipment</t>
  </si>
  <si>
    <t>ذرة صفراء</t>
  </si>
  <si>
    <t xml:space="preserve">(-) عدم وجود بضائع مستوردة </t>
  </si>
  <si>
    <t>(-) unavailable imported goods</t>
  </si>
  <si>
    <t xml:space="preserve">                                </t>
  </si>
  <si>
    <t xml:space="preserve">عدد السفن الناقلة للبضائع المستوردة عبر الموانئ العراقية حسب الميناء ونوع البضاعة لسنة 2019 </t>
  </si>
  <si>
    <t>جدول (4)</t>
  </si>
  <si>
    <t>Table (4)</t>
  </si>
  <si>
    <t xml:space="preserve">(-) عدم وجود سفن ناقلة للبضائع المستوردة </t>
  </si>
  <si>
    <t>كمية البضائع المصدرة عبر الموانئ العراقية حسب الميناء ونوع البضاعة لسنة 2019 بــ (الطن)</t>
  </si>
  <si>
    <t>جدول (5)</t>
  </si>
  <si>
    <t>Table (5)</t>
  </si>
  <si>
    <t xml:space="preserve">  الميناء</t>
  </si>
  <si>
    <t xml:space="preserve">Port     </t>
  </si>
  <si>
    <t>نوع البضاعة</t>
  </si>
  <si>
    <t>Goods</t>
  </si>
  <si>
    <t>نفط خام</t>
  </si>
  <si>
    <t>Crude oil</t>
  </si>
  <si>
    <t>Dates</t>
  </si>
  <si>
    <t>كازولين</t>
  </si>
  <si>
    <t>gasoline</t>
  </si>
  <si>
    <t>سفلت</t>
  </si>
  <si>
    <t>asphalt</t>
  </si>
  <si>
    <t>Blanc cout</t>
  </si>
  <si>
    <t>هايدروليك</t>
  </si>
  <si>
    <t>Hydraulic</t>
  </si>
  <si>
    <t xml:space="preserve">* وهي مادة نفطية مكررة يعيدون تكريرها الجهة المستوردة مرة اخرى لأستخراج مادة الزيوت والشحوم </t>
  </si>
  <si>
    <t>* A refined oil substance refined by the importer again to extract oil and grease</t>
  </si>
  <si>
    <t>(-) لاتوجد بضائع مصدرة</t>
  </si>
  <si>
    <t>(-) There are no cargo ships  exported</t>
  </si>
  <si>
    <t>عدد السفن الناقلة للبضائع المصدرة عبر الموانئ العراقية حسب الميناء ونوع البضاعة لسنة 2019</t>
  </si>
  <si>
    <t>جدول  (6)</t>
  </si>
  <si>
    <t>Table (6)</t>
  </si>
  <si>
    <t xml:space="preserve"> الميناء</t>
  </si>
  <si>
    <t>حاويات فارغة</t>
  </si>
  <si>
    <t>(-) لاتوجد سفن بضائع مصدرة</t>
  </si>
  <si>
    <t>عدد السفن الناقلة وكمية البضائع المنقولة حسب الميناء للشركة العامة لموانىء العراق لسنة 2019</t>
  </si>
  <si>
    <t>جدول (7)</t>
  </si>
  <si>
    <t>Table (7)</t>
  </si>
  <si>
    <t>الشهر</t>
  </si>
  <si>
    <t>ميناء ام قصر</t>
  </si>
  <si>
    <t>ميناء خور الزبير</t>
  </si>
  <si>
    <t>ميناء  أبو فلوس</t>
  </si>
  <si>
    <t>ميناء المعقل</t>
  </si>
  <si>
    <t>Month</t>
  </si>
  <si>
    <t>Khour al- zubeer</t>
  </si>
  <si>
    <t>Abo-flous</t>
  </si>
  <si>
    <t>عدد 
السفن</t>
  </si>
  <si>
    <t>ships</t>
  </si>
  <si>
    <t>goods
(1000 ton)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</si>
  <si>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</si>
  <si>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</si>
  <si>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</si>
  <si>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</si>
  <si>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</si>
  <si>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</si>
  <si>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</si>
  <si>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</si>
  <si>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ايار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</si>
  <si>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</si>
  <si>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</si>
  <si>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</si>
  <si>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</si>
  <si>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</si>
  <si>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</si>
  <si>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</si>
  <si>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</si>
  <si>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</si>
  <si>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</si>
  <si>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</si>
  <si>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</si>
  <si>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</si>
  <si>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 xml:space="preserve">كانون الاول </t>
  </si>
  <si>
    <t>December</t>
  </si>
  <si>
    <t>Totel</t>
  </si>
  <si>
    <t>عدد الناقلات والحمولات النفطية ومقدار القيمة بــ (المليون دينار) لميناء البصرة النفطي والميناء الرحوي وميناء العميق للشركة العامة لموانىء العراق لسنة 2019</t>
  </si>
  <si>
    <t>جدول (8)</t>
  </si>
  <si>
    <t>Table (8)</t>
  </si>
  <si>
    <t>ميناء البصرة النفطي</t>
  </si>
  <si>
    <t>الميناء الرحوي</t>
  </si>
  <si>
    <t>ميناء العميق</t>
  </si>
  <si>
    <t>Al-Basrah</t>
  </si>
  <si>
    <t xml:space="preserve">AL-Rahawi </t>
  </si>
  <si>
    <t>Al-Ameeq ports</t>
  </si>
  <si>
    <t>عدد الناقلات</t>
  </si>
  <si>
    <t>الحمولة (طن)</t>
  </si>
  <si>
    <t>القيمة 
(مليون دينار)</t>
  </si>
  <si>
    <t>القيمة 
( مليون دينار)</t>
  </si>
  <si>
    <t>value in 
(Million ID)</t>
  </si>
  <si>
    <t>value in 
 (Million ID)</t>
  </si>
  <si>
    <t>كانون الاول</t>
  </si>
  <si>
    <t>عدد العاملين في الشركة العامة لموانئ العراق حسب الاختصاص والجنس لسنة 2019</t>
  </si>
  <si>
    <t>جدول  (9)</t>
  </si>
  <si>
    <t>Table (9)</t>
  </si>
  <si>
    <t xml:space="preserve">ذكور </t>
  </si>
  <si>
    <t xml:space="preserve">اناث </t>
  </si>
  <si>
    <t xml:space="preserve">التفاصيل </t>
  </si>
  <si>
    <t xml:space="preserve">المجموع </t>
  </si>
  <si>
    <t>مهندسون</t>
  </si>
  <si>
    <t>Male</t>
  </si>
  <si>
    <t>Female</t>
  </si>
  <si>
    <t>فنيون</t>
  </si>
  <si>
    <t>Engineers</t>
  </si>
  <si>
    <t>اداريون</t>
  </si>
  <si>
    <t>Technicians</t>
  </si>
  <si>
    <t>Administrators</t>
  </si>
  <si>
    <t>اناث</t>
  </si>
  <si>
    <t xml:space="preserve"> جدول (10)</t>
  </si>
  <si>
    <t>Table (10)</t>
  </si>
  <si>
    <t>الشهادات</t>
  </si>
  <si>
    <t>ذكور</t>
  </si>
  <si>
    <t>Certificate</t>
  </si>
  <si>
    <t>دون الابتدائية</t>
  </si>
  <si>
    <t>No certificate</t>
  </si>
  <si>
    <t>ابتدائية</t>
  </si>
  <si>
    <t>Primary</t>
  </si>
  <si>
    <t>متوسطة</t>
  </si>
  <si>
    <t>Intermediate</t>
  </si>
  <si>
    <t xml:space="preserve">اعدادية </t>
  </si>
  <si>
    <t xml:space="preserve">Secondary </t>
  </si>
  <si>
    <t xml:space="preserve">دبلوم </t>
  </si>
  <si>
    <t>Diploma</t>
  </si>
  <si>
    <t>بكالوريوس</t>
  </si>
  <si>
    <t>Bachelor's</t>
  </si>
  <si>
    <t>دبلوم عالي</t>
  </si>
  <si>
    <t>High Diploma</t>
  </si>
  <si>
    <t>ماجستير</t>
  </si>
  <si>
    <t>Master</t>
  </si>
  <si>
    <t>دكتوراه</t>
  </si>
  <si>
    <t>Phd</t>
  </si>
  <si>
    <t>الاجور والمزايا المدفوعة للعاملين في الشركة العامة لموانئ العراق</t>
  </si>
  <si>
    <t>Wages and bonuses paid for the workers in the General Company for Ports of Iraq</t>
  </si>
  <si>
    <t>-</t>
  </si>
  <si>
    <t>شيش تسليح</t>
  </si>
  <si>
    <t>خشب مقرنص</t>
  </si>
  <si>
    <t>ثيران</t>
  </si>
  <si>
    <t>مرمر</t>
  </si>
  <si>
    <t>ذرة علفية</t>
  </si>
  <si>
    <t>زيوت</t>
  </si>
  <si>
    <t>سمنت ابار</t>
  </si>
  <si>
    <t>زيت طعام</t>
  </si>
  <si>
    <t>زيت الطعام</t>
  </si>
  <si>
    <t>زيت الوقود</t>
  </si>
  <si>
    <t>نفط اسود</t>
  </si>
  <si>
    <t>نفثالين</t>
  </si>
  <si>
    <t>بلان كوت</t>
  </si>
  <si>
    <t>(-) unavailable ships carried imported goods</t>
  </si>
  <si>
    <t>عراقية/ Iraqi</t>
  </si>
  <si>
    <t>عربية/ Arabic</t>
  </si>
  <si>
    <t>اجنبية/ Foreign</t>
  </si>
  <si>
    <t>المجموع/ Total</t>
  </si>
  <si>
    <t>Al-makel</t>
  </si>
  <si>
    <t>عدد العاملين حسب المستوى التعليمي والجنس للشركة العامة لموانىْ العراق لسنة 2019</t>
  </si>
  <si>
    <t xml:space="preserve"> Key Indicators of General Company for Ports of Iraq for the year 2019</t>
  </si>
  <si>
    <t>Number of ships arriving and departing from ports of Iraq and goods imported and exported by nationality for the year 2019</t>
  </si>
  <si>
    <t>Amount of exported goods (Thousand ton)</t>
  </si>
  <si>
    <t>* 148</t>
  </si>
  <si>
    <t>Quantity of goods imported via ports of Iraq by port and kind of good for the year 2019</t>
  </si>
  <si>
    <t>تمور</t>
  </si>
  <si>
    <t>Empty containers</t>
  </si>
  <si>
    <t>Fuel oil</t>
  </si>
  <si>
    <t>Black oil</t>
  </si>
  <si>
    <t>Nitalin</t>
  </si>
  <si>
    <t xml:space="preserve">*مادة نفطية مكررة (VR) </t>
  </si>
  <si>
    <t>*Refined oil (VR)</t>
  </si>
  <si>
    <t>Variety</t>
  </si>
  <si>
    <t>Shish Arming</t>
  </si>
  <si>
    <t>Wood Muqarnas</t>
  </si>
  <si>
    <t>Pipes</t>
  </si>
  <si>
    <t>Alabaster</t>
  </si>
  <si>
    <t>Fodder corn</t>
  </si>
  <si>
    <t>Well cement</t>
  </si>
  <si>
    <t>بنزين</t>
  </si>
  <si>
    <t>Food oil</t>
  </si>
  <si>
    <t>Soy bean</t>
  </si>
  <si>
    <t>Cars</t>
  </si>
  <si>
    <t>Iron</t>
  </si>
  <si>
    <t>Oxen</t>
  </si>
  <si>
    <t>Glass</t>
  </si>
  <si>
    <t>Yellowcorn</t>
  </si>
  <si>
    <t>Oil</t>
  </si>
  <si>
    <t>Benzene</t>
  </si>
  <si>
    <t>* وهي مادة نفطية مكررة يعيدون تكريرها الجهة المستوردة مرة اخرى لأستخراج مادة الزيوت والشحوم</t>
  </si>
  <si>
    <t>(-) There are no exported goods</t>
  </si>
  <si>
    <t>Quantity of goods exported (in ton) via ports of Iraq by port and kind of goods for the year 2019 (ton)</t>
  </si>
  <si>
    <t>Number of ships move exported goods through ports of Iraq by port and kind of goods for the year 2019</t>
  </si>
  <si>
    <t>Number of ships carried imported goods  through ports of Iraq by port and kind of goods for the year 2019</t>
  </si>
  <si>
    <t>Number of ships and quantity of goods by port for general company of iraqi ports for the year 2019</t>
  </si>
  <si>
    <t>Number of workers in the General Company for Ports of Iraq by specification and gender for the year 2019</t>
  </si>
  <si>
    <t>Number of employees  by educational level in the General Company for Ports of Iraq for the year 2019</t>
  </si>
  <si>
    <t xml:space="preserve">Change rate for the the years 2018-2019     </t>
  </si>
  <si>
    <t>كمية البضائع المنقولة
( 1000 طن)</t>
  </si>
  <si>
    <t>load (ton)</t>
  </si>
  <si>
    <t xml:space="preserve"> Number of tankers and oil cargo and the value in (Million ID) in Al-Basrah, AL-Rahawi and Al-Ameeq ports for the year 2019</t>
  </si>
  <si>
    <t>Number of tankers</t>
  </si>
  <si>
    <t xml:space="preserve">Number of workers in the General Company for Ports of Iraq </t>
  </si>
  <si>
    <t>عدد العاملين في الشركة العامة لموانئ العراق</t>
  </si>
  <si>
    <t>(مليار دينار) 
(billion) ID</t>
  </si>
  <si>
    <t>(Thousand) tons</t>
  </si>
  <si>
    <t xml:space="preserve">حاويات فارغة </t>
  </si>
  <si>
    <t>(-) Data not available</t>
  </si>
  <si>
    <t>(-) بيانات غير متوفرة</t>
  </si>
  <si>
    <t xml:space="preserve">المصدر : وزارة النقل / الشركة العامة لموانئ العراق </t>
  </si>
  <si>
    <t xml:space="preserve">المصدر: وزارة النقل / الشركة العامة لموانئ العراق </t>
  </si>
  <si>
    <t>Source: Ministry of transport / The general company for post of iraq</t>
  </si>
  <si>
    <t xml:space="preserve">المصدر : وزارة النفط </t>
  </si>
  <si>
    <t>Source: ministary of oil</t>
  </si>
  <si>
    <t>Umm Qasr</t>
  </si>
  <si>
    <t xml:space="preserve">نسبة التغييرلسنتي 2018 -2019     </t>
  </si>
  <si>
    <t>الشركة العامة للنقل البحري</t>
  </si>
  <si>
    <t>State Company for Maritime Transport</t>
  </si>
  <si>
    <t>المؤشرات الرئيسة لنشاط الشركة العامة للنقل البحري لسنة 2019</t>
  </si>
  <si>
    <t>Key Indicators of State Company for Maritime Transport for the year 2019</t>
  </si>
  <si>
    <t>جدول (11)</t>
  </si>
  <si>
    <t>Table (11)</t>
  </si>
  <si>
    <t>وحدة القياس</t>
  </si>
  <si>
    <t>نسبة التغيير السنوي لسنتي 2018 - 2019</t>
  </si>
  <si>
    <t xml:space="preserve">Change rate for the the years 2018-2019   </t>
  </si>
  <si>
    <t>عدد السفن الموجودة  التي تمتلكها الشركة</t>
  </si>
  <si>
    <t>Number of ships owned by the  Company</t>
  </si>
  <si>
    <t xml:space="preserve"> *الحمولة الاجمالية لسفن البضائع المصدرة  والمستوردة بواسطة السفن المملوكة </t>
  </si>
  <si>
    <t>(الف) طن
     tons(Thousand)</t>
  </si>
  <si>
    <t>*Gross cargo of the imported and expoted goods ships by owned ships</t>
  </si>
  <si>
    <t>عدد العاملين في الشركة العامة للنقل البحري</t>
  </si>
  <si>
    <t>Number of workers in State Company for Maritime Transport</t>
  </si>
  <si>
    <t>الاجور والمزايا المدفوعة للعاملين في الشركة العامة للنقل البحري</t>
  </si>
  <si>
    <t xml:space="preserve">(مليار) دينار </t>
  </si>
  <si>
    <t>Wages and ponuses paid for the workers in State Company for Maritime Transport</t>
  </si>
  <si>
    <t>(billion) ID</t>
  </si>
  <si>
    <t>مجموع الايرادات للشركة العامة للنقل البحري</t>
  </si>
  <si>
    <t>(مليار) دينار</t>
  </si>
  <si>
    <t>Total revenues for State Company for Maritime Transport</t>
  </si>
  <si>
    <t xml:space="preserve">* تمثل الحمولة الاجمالية المنقولة للبضائع المصدرة والمستوردة بواسطة البواخر المملوكة للشركة </t>
  </si>
  <si>
    <t>* Represents the total tonnage transported goods imported and exported by ships owned by the company</t>
  </si>
  <si>
    <t xml:space="preserve">المصدر: وزارة النقل / الشركة العامة للنقل البحري </t>
  </si>
  <si>
    <t>Source: Ministry of transport / State Company for Maritime Transport</t>
  </si>
  <si>
    <t>Source:Ministry of transport / State Company for Maritime Transport</t>
  </si>
  <si>
    <t xml:space="preserve">المصدر : وزارة النقل / الشركة العامة للنقل البحري </t>
  </si>
  <si>
    <t>****Supply the company's fuel tanks at the port of Umm Qasr</t>
  </si>
  <si>
    <t xml:space="preserve">**** تزويد بواخر الشركة بالوقود في ميناء ام قصر </t>
  </si>
  <si>
    <t>*** Provide the company's fresh water and replace crews at the port of Umm Qasr</t>
  </si>
  <si>
    <t xml:space="preserve">*** تزويد بواخر الشركة بالماء العذب وتبديل الطواقم في ميناء ام قصر </t>
  </si>
  <si>
    <t>**JANEBA anchored in Umm Qasr port waitting for hiring</t>
  </si>
  <si>
    <t>** الجنيبة راسية في ميناء ام قصر وبأنتظار التأجير للعمل</t>
  </si>
  <si>
    <t>* Ship left on 26/8/2017 anchorage area in the port of Umm Qasr</t>
  </si>
  <si>
    <t>* الباخرة غادرت بتأريخ 2017/8/26 الى منطقة المخطاف في ميناء ام قصر</t>
  </si>
  <si>
    <t>ـ Unavailable date becaue of:</t>
  </si>
  <si>
    <t>ـ بيانات غير متوفرة للاسباب التالية :</t>
  </si>
  <si>
    <t xml:space="preserve">المجموع                                 </t>
  </si>
  <si>
    <t>AL - Qurna</t>
  </si>
  <si>
    <t xml:space="preserve">**** القرنة </t>
  </si>
  <si>
    <t>AL- Assmae</t>
  </si>
  <si>
    <t xml:space="preserve">*** الاصمعي </t>
  </si>
  <si>
    <t>Bayaat AL- Ghadeer</t>
  </si>
  <si>
    <t xml:space="preserve">** بيعة الغدير  </t>
  </si>
  <si>
    <t>Al- Nasser</t>
  </si>
  <si>
    <t xml:space="preserve">*الناصر </t>
  </si>
  <si>
    <t>AL-Hadbaa</t>
  </si>
  <si>
    <t xml:space="preserve">الحدباء                      </t>
  </si>
  <si>
    <t>AL- Basrah</t>
  </si>
  <si>
    <t xml:space="preserve">البصرة                        </t>
  </si>
  <si>
    <t>AL- Muthanaa</t>
  </si>
  <si>
    <t xml:space="preserve">المثنى                   </t>
  </si>
  <si>
    <t>Baghdad</t>
  </si>
  <si>
    <t xml:space="preserve">بغداد                             </t>
  </si>
  <si>
    <t xml:space="preserve"> Total load / ton</t>
  </si>
  <si>
    <t xml:space="preserve">   Ship name </t>
  </si>
  <si>
    <t xml:space="preserve">                الحمولة الكلية / طن                    </t>
  </si>
  <si>
    <t xml:space="preserve">اسم السفينة                </t>
  </si>
  <si>
    <t>Table (12)</t>
  </si>
  <si>
    <t>جدول (12)</t>
  </si>
  <si>
    <t>The total tonnage of cargo by exporting and importing By owned ships of State Company for Maritime Transport for the year 2019 (ton)</t>
  </si>
  <si>
    <t>الحمولة الإجمالية لسفن البضائع المصدرة والمستوردة بواسطة السفن المملوكة للشركة العامة للنقل البحري لسنة 2019 بـــ (الطن)</t>
  </si>
  <si>
    <t>Grand total</t>
  </si>
  <si>
    <t>المجموع الكلي</t>
  </si>
  <si>
    <t>آب</t>
  </si>
  <si>
    <t xml:space="preserve">حزيران </t>
  </si>
  <si>
    <t>آيار</t>
  </si>
  <si>
    <t xml:space="preserve">                                         </t>
  </si>
  <si>
    <t>digger</t>
  </si>
  <si>
    <t>Specialist boat</t>
  </si>
  <si>
    <t>Pantoon ships</t>
  </si>
  <si>
    <t>Tagged</t>
  </si>
  <si>
    <t>Cargo ships</t>
  </si>
  <si>
    <t>miscellaneous ships</t>
  </si>
  <si>
    <t>Container ships</t>
  </si>
  <si>
    <t>حفار</t>
  </si>
  <si>
    <t>زورق مختص</t>
  </si>
  <si>
    <t>بانطون</t>
  </si>
  <si>
    <t>ساحبة</t>
  </si>
  <si>
    <t>ناقلة</t>
  </si>
  <si>
    <t>باخرة متنوعة</t>
  </si>
  <si>
    <t>باخرة حاويات</t>
  </si>
  <si>
    <t>Type of unit</t>
  </si>
  <si>
    <t>نوع الوحدة</t>
  </si>
  <si>
    <t>Table (14)</t>
  </si>
  <si>
    <t>جدول (14)</t>
  </si>
  <si>
    <t xml:space="preserve"> Number of maritime units served by State Company for Maritime Transport By unit type and months for the year 2019</t>
  </si>
  <si>
    <t>عدد الوحدات البحرية التي تم تقديم الخدمة لها من قبل الشركة العامة للنقل البحري حسب نوع الوحدة والاشهر لسنة 2019</t>
  </si>
  <si>
    <t>Table (16)</t>
  </si>
  <si>
    <t>جدول (16)</t>
  </si>
  <si>
    <t>Number of workers in State Company for Maritime Transport by specialization and sex for the year 2019</t>
  </si>
  <si>
    <t>عدد العاملين في الشركة العامة للنقل البحري حسب الاختصاص والجنس لسنة 2019</t>
  </si>
  <si>
    <t>Pollers Melody</t>
  </si>
  <si>
    <t>بولرس ميلودي</t>
  </si>
  <si>
    <t>Crete Ocean</t>
  </si>
  <si>
    <t>كريت اوشن</t>
  </si>
  <si>
    <t>Ocean Flora</t>
  </si>
  <si>
    <t>اوشن فلور</t>
  </si>
  <si>
    <t>Liberty C</t>
  </si>
  <si>
    <t>ليبرتي سي</t>
  </si>
  <si>
    <t>Storm Reader</t>
  </si>
  <si>
    <t>ستورم ريدر</t>
  </si>
  <si>
    <t>EstEta</t>
  </si>
  <si>
    <t>أيست ايتا</t>
  </si>
  <si>
    <t>Ktor</t>
  </si>
  <si>
    <t>كتور</t>
  </si>
  <si>
    <t>Chloria Calaxi</t>
  </si>
  <si>
    <t>كلوريا كالكسي</t>
  </si>
  <si>
    <t>Greentec</t>
  </si>
  <si>
    <t>جرينتيك</t>
  </si>
  <si>
    <t xml:space="preserve">الحمولة الكلية / طن </t>
  </si>
  <si>
    <t>Table (13)</t>
  </si>
  <si>
    <t>جدول (13)</t>
  </si>
  <si>
    <t>The total tonnage of cargo by exporting and importing by chartered ships of State Company for Maritime Transport for the year 2019 (ton)</t>
  </si>
  <si>
    <t>الحمولة الإجمالية لسفن البضائع المصدرة والمستوردة بواسطة السفن المستأجرة  للشركة العامة للنقل البحري لسنة 2019 بـــ (الطن)</t>
  </si>
  <si>
    <t>Number of passengers</t>
  </si>
  <si>
    <t>عدد الركاب</t>
  </si>
  <si>
    <t>Table (15)</t>
  </si>
  <si>
    <t>جدول (15)</t>
  </si>
  <si>
    <t>Passenger transport activity by river taxi boats by months of the State Company for Maritime Transport for the year 2019</t>
  </si>
  <si>
    <t>نشاط نقل الركاب بواسطة زوارق التكسي النهري حسب الاشهر للشركة العامة للنقل البحري لسنة 2019</t>
  </si>
  <si>
    <t>عدد العاملين حسب المستوى التعليمي والجنس للشركة العامة للنقل البحري لسنة 2019</t>
  </si>
  <si>
    <t>Number of workers in State Company for Maritime Transport by educational level and sex for the year 2019</t>
  </si>
  <si>
    <t xml:space="preserve"> جدول (17)</t>
  </si>
  <si>
    <t>Table (17)</t>
  </si>
  <si>
    <t xml:space="preserve">Bachelor's </t>
  </si>
  <si>
    <t xml:space="preserve">Master </t>
  </si>
  <si>
    <t>Ph.D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</si>
</sst>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"/>
    <numFmt numFmtId="166" formatCode="_-* #,##0.000_-;_-* #,##0.000\-;_-* &quot;-&quot;??_-;_-@_-"/>
    <numFmt numFmtId="167" formatCode="#,##0.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sz val="11"/>
      <color theme="1"/>
      <name val="Calibri"/>
      <family val="2"/>
      <charset val="178"/>
      <scheme val="minor"/>
    </font>
    <font>
      <b/>
      <sz val="24"/>
      <name val="Times New Roman"/>
      <family val="1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4"/>
      <color theme="1"/>
      <name val="Arial"/>
      <family val="2"/>
    </font>
    <font>
      <b/>
      <sz val="13"/>
      <color theme="1"/>
      <name val="Times New Roman"/>
      <family val="1"/>
    </font>
    <font>
      <b/>
      <sz val="11"/>
      <name val="Cambria"/>
      <family val="1"/>
      <scheme val="major"/>
    </font>
    <font>
      <b/>
      <sz val="12"/>
      <color theme="1"/>
      <name val="Arial"/>
      <family val="2"/>
    </font>
    <font>
      <b/>
      <sz val="16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Calibri"/>
      <family val="2"/>
      <charset val="178"/>
      <scheme val="minor"/>
    </font>
    <font>
      <b/>
      <sz val="12"/>
      <name val="Calibri"/>
      <family val="2"/>
      <charset val="178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4"/>
      <name val="Cambria"/>
      <family val="1"/>
      <scheme val="major"/>
    </font>
    <font>
      <b/>
      <sz val="26"/>
      <name val="Times New Roman"/>
      <family val="1"/>
    </font>
    <font>
      <b/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455">
    <xf numFmtId="0" fontId="0" fillId="0" borderId="0" xfId="0"/>
    <xf numFmtId="0" fontId="3" fillId="0" borderId="0" xfId="2"/>
    <xf numFmtId="0" fontId="6" fillId="0" borderId="0" xfId="2" applyFont="1"/>
    <xf numFmtId="0" fontId="6" fillId="0" borderId="0" xfId="2" applyFont="1" applyBorder="1"/>
    <xf numFmtId="0" fontId="10" fillId="0" borderId="0" xfId="2" applyFont="1" applyBorder="1"/>
    <xf numFmtId="0" fontId="10" fillId="0" borderId="0" xfId="2" applyFont="1"/>
    <xf numFmtId="0" fontId="8" fillId="0" borderId="2" xfId="9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8" fillId="0" borderId="3" xfId="9" applyFont="1" applyBorder="1" applyAlignment="1">
      <alignment horizontal="center" vertical="center" wrapText="1" readingOrder="2"/>
    </xf>
    <xf numFmtId="0" fontId="8" fillId="0" borderId="4" xfId="9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11" fillId="0" borderId="0" xfId="9" applyFont="1" applyBorder="1" applyAlignment="1">
      <alignment horizontal="right" vertical="center"/>
    </xf>
    <xf numFmtId="0" fontId="6" fillId="3" borderId="0" xfId="2" applyFont="1" applyFill="1"/>
    <xf numFmtId="0" fontId="8" fillId="0" borderId="4" xfId="9" applyFont="1" applyBorder="1" applyAlignment="1">
      <alignment horizontal="right" vertical="center" wrapText="1"/>
    </xf>
    <xf numFmtId="166" fontId="6" fillId="0" borderId="0" xfId="10" applyNumberFormat="1" applyFont="1" applyAlignment="1">
      <alignment horizontal="center" vertical="center"/>
    </xf>
    <xf numFmtId="1" fontId="6" fillId="0" borderId="0" xfId="2" applyNumberFormat="1" applyFont="1"/>
    <xf numFmtId="0" fontId="12" fillId="0" borderId="1" xfId="2" applyFont="1" applyBorder="1" applyAlignment="1">
      <alignment vertical="center" wrapText="1"/>
    </xf>
    <xf numFmtId="0" fontId="12" fillId="0" borderId="0" xfId="2" applyFont="1"/>
    <xf numFmtId="0" fontId="17" fillId="0" borderId="0" xfId="2" applyFont="1" applyAlignment="1">
      <alignment vertical="center"/>
    </xf>
    <xf numFmtId="3" fontId="6" fillId="0" borderId="0" xfId="2" applyNumberFormat="1" applyFont="1"/>
    <xf numFmtId="3" fontId="6" fillId="0" borderId="0" xfId="2" applyNumberFormat="1" applyFont="1" applyBorder="1"/>
    <xf numFmtId="0" fontId="3" fillId="0" borderId="0" xfId="2" applyAlignment="1">
      <alignment vertical="center"/>
    </xf>
    <xf numFmtId="3" fontId="6" fillId="0" borderId="0" xfId="2" applyNumberFormat="1" applyFont="1" applyBorder="1" applyAlignment="1">
      <alignment readingOrder="2"/>
    </xf>
    <xf numFmtId="3" fontId="15" fillId="0" borderId="0" xfId="1" applyNumberFormat="1" applyFont="1" applyFill="1" applyBorder="1" applyAlignment="1">
      <alignment horizontal="center" vertical="center"/>
    </xf>
    <xf numFmtId="164" fontId="6" fillId="0" borderId="0" xfId="10" applyFont="1"/>
    <xf numFmtId="0" fontId="15" fillId="0" borderId="0" xfId="3" applyFont="1" applyAlignment="1">
      <alignment vertical="center" wrapText="1"/>
    </xf>
    <xf numFmtId="3" fontId="6" fillId="0" borderId="0" xfId="2" applyNumberFormat="1" applyFont="1" applyAlignment="1"/>
    <xf numFmtId="3" fontId="13" fillId="0" borderId="0" xfId="1" applyNumberFormat="1" applyFont="1" applyFill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left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/>
    <xf numFmtId="3" fontId="6" fillId="0" borderId="6" xfId="2" applyNumberFormat="1" applyFont="1" applyBorder="1"/>
    <xf numFmtId="0" fontId="6" fillId="0" borderId="0" xfId="2" applyFont="1" applyFill="1" applyBorder="1"/>
    <xf numFmtId="0" fontId="12" fillId="0" borderId="0" xfId="2" applyFont="1" applyBorder="1"/>
    <xf numFmtId="0" fontId="6" fillId="0" borderId="0" xfId="2" applyFont="1" applyFill="1"/>
    <xf numFmtId="0" fontId="6" fillId="0" borderId="0" xfId="2" applyFont="1" applyBorder="1" applyAlignment="1">
      <alignment horizontal="center"/>
    </xf>
    <xf numFmtId="0" fontId="3" fillId="0" borderId="0" xfId="2" applyBorder="1"/>
    <xf numFmtId="0" fontId="21" fillId="0" borderId="0" xfId="2" applyFont="1" applyFill="1" applyBorder="1" applyAlignment="1">
      <alignment vertical="center"/>
    </xf>
    <xf numFmtId="0" fontId="3" fillId="0" borderId="7" xfId="2" applyBorder="1"/>
    <xf numFmtId="0" fontId="3" fillId="3" borderId="0" xfId="2" applyFill="1"/>
    <xf numFmtId="0" fontId="3" fillId="0" borderId="0" xfId="2" applyAlignment="1">
      <alignment horizontal="right"/>
    </xf>
    <xf numFmtId="0" fontId="12" fillId="0" borderId="0" xfId="2" applyFont="1" applyBorder="1" applyAlignment="1">
      <alignment vertical="center" wrapText="1"/>
    </xf>
    <xf numFmtId="0" fontId="23" fillId="0" borderId="0" xfId="2" applyFont="1"/>
    <xf numFmtId="0" fontId="23" fillId="0" borderId="0" xfId="2" applyFont="1" applyAlignment="1">
      <alignment vertical="center"/>
    </xf>
    <xf numFmtId="0" fontId="17" fillId="0" borderId="4" xfId="2" applyFont="1" applyBorder="1" applyAlignment="1">
      <alignment vertical="center"/>
    </xf>
    <xf numFmtId="3" fontId="8" fillId="0" borderId="4" xfId="3" applyNumberFormat="1" applyFont="1" applyBorder="1" applyAlignment="1">
      <alignment horizontal="center" vertical="center"/>
    </xf>
    <xf numFmtId="3" fontId="17" fillId="0" borderId="4" xfId="2" applyNumberFormat="1" applyFont="1" applyBorder="1" applyAlignment="1">
      <alignment horizontal="center" vertical="center"/>
    </xf>
    <xf numFmtId="3" fontId="17" fillId="0" borderId="4" xfId="2" applyNumberFormat="1" applyFont="1" applyBorder="1" applyAlignment="1">
      <alignment horizontal="left" vertical="center"/>
    </xf>
    <xf numFmtId="3" fontId="8" fillId="0" borderId="4" xfId="3" applyNumberFormat="1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right" vertical="center"/>
    </xf>
    <xf numFmtId="0" fontId="13" fillId="3" borderId="0" xfId="5" applyNumberFormat="1" applyFont="1" applyFill="1" applyBorder="1" applyAlignment="1">
      <alignment horizontal="center" vertical="center"/>
    </xf>
    <xf numFmtId="0" fontId="14" fillId="3" borderId="0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/>
    </xf>
    <xf numFmtId="0" fontId="8" fillId="0" borderId="3" xfId="9" applyFont="1" applyBorder="1" applyAlignment="1">
      <alignment horizontal="right" vertical="center" wrapText="1"/>
    </xf>
    <xf numFmtId="0" fontId="8" fillId="0" borderId="2" xfId="9" applyFont="1" applyBorder="1" applyAlignment="1">
      <alignment horizontal="right" vertical="center" wrapText="1"/>
    </xf>
    <xf numFmtId="0" fontId="12" fillId="0" borderId="0" xfId="2" applyFont="1" applyFill="1" applyBorder="1" applyAlignment="1">
      <alignment horizontal="right" vertical="center" readingOrder="2"/>
    </xf>
    <xf numFmtId="0" fontId="12" fillId="0" borderId="0" xfId="2" applyFont="1" applyFill="1" applyBorder="1" applyAlignment="1">
      <alignment horizontal="left" vertical="center"/>
    </xf>
    <xf numFmtId="0" fontId="20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" fontId="8" fillId="0" borderId="3" xfId="1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horizontal="center" vertical="center"/>
    </xf>
    <xf numFmtId="3" fontId="8" fillId="0" borderId="4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center" vertical="center"/>
    </xf>
    <xf numFmtId="3" fontId="8" fillId="3" borderId="4" xfId="1" applyNumberFormat="1" applyFont="1" applyFill="1" applyBorder="1" applyAlignment="1">
      <alignment horizontal="right" vertical="center" wrapText="1" readingOrder="2"/>
    </xf>
    <xf numFmtId="3" fontId="8" fillId="0" borderId="0" xfId="1" applyNumberFormat="1" applyFont="1" applyFill="1" applyBorder="1" applyAlignment="1">
      <alignment horizontal="center" vertical="center"/>
    </xf>
    <xf numFmtId="3" fontId="8" fillId="3" borderId="4" xfId="1" applyNumberFormat="1" applyFont="1" applyFill="1" applyBorder="1" applyAlignment="1">
      <alignment horizontal="right" vertical="center" wrapText="1"/>
    </xf>
    <xf numFmtId="3" fontId="8" fillId="3" borderId="3" xfId="1" applyNumberFormat="1" applyFont="1" applyFill="1" applyBorder="1" applyAlignment="1">
      <alignment horizontal="right" vertical="center" wrapText="1"/>
    </xf>
    <xf numFmtId="3" fontId="17" fillId="0" borderId="4" xfId="2" applyNumberFormat="1" applyFont="1" applyFill="1" applyBorder="1" applyAlignment="1">
      <alignment horizontal="center" vertical="center"/>
    </xf>
    <xf numFmtId="3" fontId="8" fillId="0" borderId="4" xfId="1" applyNumberFormat="1" applyFont="1" applyFill="1" applyBorder="1" applyAlignment="1">
      <alignment horizontal="center" vertical="top"/>
    </xf>
    <xf numFmtId="3" fontId="8" fillId="0" borderId="3" xfId="1" applyNumberFormat="1" applyFont="1" applyFill="1" applyBorder="1" applyAlignment="1">
      <alignment horizontal="center" vertical="top"/>
    </xf>
    <xf numFmtId="3" fontId="8" fillId="0" borderId="3" xfId="1" applyNumberFormat="1" applyFont="1" applyFill="1" applyBorder="1" applyAlignment="1">
      <alignment horizontal="left" vertical="center" wrapText="1"/>
    </xf>
    <xf numFmtId="3" fontId="8" fillId="0" borderId="4" xfId="1" applyNumberFormat="1" applyFont="1" applyFill="1" applyBorder="1" applyAlignment="1">
      <alignment horizontal="left" vertical="center" wrapText="1"/>
    </xf>
    <xf numFmtId="3" fontId="17" fillId="0" borderId="4" xfId="2" applyNumberFormat="1" applyFont="1" applyFill="1" applyBorder="1" applyAlignment="1">
      <alignment vertical="center"/>
    </xf>
    <xf numFmtId="3" fontId="17" fillId="0" borderId="2" xfId="2" applyNumberFormat="1" applyFont="1" applyFill="1" applyBorder="1" applyAlignment="1">
      <alignment vertical="center"/>
    </xf>
    <xf numFmtId="3" fontId="8" fillId="3" borderId="4" xfId="3" applyNumberFormat="1" applyFont="1" applyFill="1" applyBorder="1" applyAlignment="1">
      <alignment horizontal="left" vertical="center" wrapText="1"/>
    </xf>
    <xf numFmtId="3" fontId="8" fillId="3" borderId="4" xfId="3" applyNumberFormat="1" applyFont="1" applyFill="1" applyBorder="1" applyAlignment="1">
      <alignment horizontal="left" vertical="center"/>
    </xf>
    <xf numFmtId="3" fontId="8" fillId="3" borderId="3" xfId="3" applyNumberFormat="1" applyFont="1" applyFill="1" applyBorder="1" applyAlignment="1">
      <alignment horizontal="left" vertical="center"/>
    </xf>
    <xf numFmtId="0" fontId="8" fillId="0" borderId="0" xfId="9" applyFont="1" applyBorder="1" applyAlignment="1">
      <alignment horizontal="center" vertical="center" wrapText="1" readingOrder="1"/>
    </xf>
    <xf numFmtId="0" fontId="8" fillId="2" borderId="0" xfId="9" applyFont="1" applyFill="1" applyBorder="1" applyAlignment="1">
      <alignment horizontal="center" vertical="center" wrapText="1" readingOrder="2"/>
    </xf>
    <xf numFmtId="0" fontId="8" fillId="2" borderId="5" xfId="9" applyFont="1" applyFill="1" applyBorder="1" applyAlignment="1">
      <alignment horizontal="center" vertical="center" wrapText="1"/>
    </xf>
    <xf numFmtId="0" fontId="8" fillId="2" borderId="5" xfId="9" applyFont="1" applyFill="1" applyBorder="1" applyAlignment="1">
      <alignment horizontal="center" vertical="center" wrapText="1" readingOrder="2"/>
    </xf>
    <xf numFmtId="0" fontId="8" fillId="0" borderId="4" xfId="9" applyFont="1" applyBorder="1" applyAlignment="1">
      <alignment horizontal="center" vertical="center" wrapText="1"/>
    </xf>
    <xf numFmtId="3" fontId="8" fillId="0" borderId="2" xfId="9" applyNumberFormat="1" applyFont="1" applyBorder="1" applyAlignment="1">
      <alignment horizontal="center" vertical="center"/>
    </xf>
    <xf numFmtId="3" fontId="8" fillId="0" borderId="4" xfId="9" applyNumberFormat="1" applyFont="1" applyBorder="1" applyAlignment="1">
      <alignment horizontal="center" vertical="center"/>
    </xf>
    <xf numFmtId="3" fontId="17" fillId="0" borderId="4" xfId="10" applyNumberFormat="1" applyFont="1" applyBorder="1" applyAlignment="1">
      <alignment horizontal="center" vertical="center"/>
    </xf>
    <xf numFmtId="165" fontId="17" fillId="0" borderId="4" xfId="10" applyNumberFormat="1" applyFont="1" applyBorder="1" applyAlignment="1">
      <alignment horizontal="center" vertical="center"/>
    </xf>
    <xf numFmtId="0" fontId="8" fillId="0" borderId="4" xfId="9" applyFont="1" applyBorder="1" applyAlignment="1">
      <alignment horizontal="left" vertical="center" wrapText="1" readingOrder="1"/>
    </xf>
    <xf numFmtId="167" fontId="17" fillId="0" borderId="3" xfId="10" applyNumberFormat="1" applyFont="1" applyBorder="1" applyAlignment="1">
      <alignment horizontal="center" vertical="center"/>
    </xf>
    <xf numFmtId="165" fontId="17" fillId="0" borderId="3" xfId="10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right" vertical="center" wrapText="1"/>
    </xf>
    <xf numFmtId="3" fontId="8" fillId="0" borderId="4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top"/>
    </xf>
    <xf numFmtId="0" fontId="8" fillId="3" borderId="4" xfId="1" applyFont="1" applyFill="1" applyBorder="1" applyAlignment="1">
      <alignment horizontal="right" vertical="center" wrapText="1"/>
    </xf>
    <xf numFmtId="0" fontId="17" fillId="3" borderId="4" xfId="2" applyFont="1" applyFill="1" applyBorder="1" applyAlignment="1">
      <alignment vertical="center"/>
    </xf>
    <xf numFmtId="0" fontId="8" fillId="3" borderId="4" xfId="3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/>
    </xf>
    <xf numFmtId="3" fontId="17" fillId="0" borderId="4" xfId="2" applyNumberFormat="1" applyFont="1" applyFill="1" applyBorder="1" applyAlignment="1">
      <alignment horizontal="center"/>
    </xf>
    <xf numFmtId="0" fontId="8" fillId="0" borderId="4" xfId="1" applyFont="1" applyFill="1" applyBorder="1" applyAlignment="1">
      <alignment horizontal="right" vertical="center" wrapText="1"/>
    </xf>
    <xf numFmtId="0" fontId="8" fillId="3" borderId="4" xfId="1" applyFont="1" applyFill="1" applyBorder="1" applyAlignment="1">
      <alignment horizontal="right" vertical="center" wrapText="1" readingOrder="2"/>
    </xf>
    <xf numFmtId="0" fontId="6" fillId="0" borderId="0" xfId="2" applyFont="1" applyAlignment="1">
      <alignment readingOrder="2"/>
    </xf>
    <xf numFmtId="0" fontId="8" fillId="0" borderId="3" xfId="1" applyFont="1" applyFill="1" applyBorder="1" applyAlignment="1">
      <alignment horizontal="right" vertical="center" wrapText="1"/>
    </xf>
    <xf numFmtId="3" fontId="8" fillId="0" borderId="3" xfId="1" applyNumberFormat="1" applyFont="1" applyBorder="1" applyAlignment="1">
      <alignment horizontal="center" vertical="top"/>
    </xf>
    <xf numFmtId="0" fontId="8" fillId="0" borderId="3" xfId="1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right" vertical="center"/>
    </xf>
    <xf numFmtId="3" fontId="17" fillId="0" borderId="2" xfId="2" applyNumberFormat="1" applyFont="1" applyBorder="1" applyAlignment="1">
      <alignment horizontal="left" vertical="center"/>
    </xf>
    <xf numFmtId="0" fontId="17" fillId="0" borderId="4" xfId="2" applyFont="1" applyFill="1" applyBorder="1" applyAlignment="1">
      <alignment horizontal="right" vertical="center"/>
    </xf>
    <xf numFmtId="0" fontId="17" fillId="0" borderId="2" xfId="2" applyFont="1" applyFill="1" applyBorder="1" applyAlignment="1">
      <alignment horizontal="right" vertical="center"/>
    </xf>
    <xf numFmtId="0" fontId="17" fillId="0" borderId="3" xfId="2" applyFont="1" applyFill="1" applyBorder="1" applyAlignment="1">
      <alignment horizontal="right" vertical="center"/>
    </xf>
    <xf numFmtId="3" fontId="8" fillId="0" borderId="2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8" fillId="0" borderId="0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right" vertical="center"/>
    </xf>
    <xf numFmtId="0" fontId="9" fillId="0" borderId="2" xfId="5" applyFont="1" applyBorder="1" applyAlignment="1">
      <alignment vertical="center"/>
    </xf>
    <xf numFmtId="0" fontId="8" fillId="0" borderId="4" xfId="5" applyFont="1" applyBorder="1" applyAlignment="1">
      <alignment horizontal="right" vertical="center"/>
    </xf>
    <xf numFmtId="0" fontId="9" fillId="0" borderId="4" xfId="5" applyFont="1" applyBorder="1" applyAlignment="1">
      <alignment vertical="center"/>
    </xf>
    <xf numFmtId="0" fontId="8" fillId="0" borderId="2" xfId="5" applyFont="1" applyBorder="1" applyAlignment="1">
      <alignment horizontal="right" vertical="center"/>
    </xf>
    <xf numFmtId="0" fontId="8" fillId="0" borderId="0" xfId="9" applyFont="1" applyBorder="1" applyAlignment="1">
      <alignment vertical="center"/>
    </xf>
    <xf numFmtId="0" fontId="8" fillId="0" borderId="0" xfId="9" applyFont="1" applyBorder="1" applyAlignment="1">
      <alignment vertical="center" wrapText="1"/>
    </xf>
    <xf numFmtId="3" fontId="8" fillId="2" borderId="8" xfId="1" applyNumberFormat="1" applyFont="1" applyFill="1" applyBorder="1" applyAlignment="1">
      <alignment horizontal="right" vertical="center" wrapText="1"/>
    </xf>
    <xf numFmtId="3" fontId="8" fillId="2" borderId="8" xfId="1" applyNumberFormat="1" applyFont="1" applyFill="1" applyBorder="1" applyAlignment="1">
      <alignment horizontal="center" vertical="center"/>
    </xf>
    <xf numFmtId="3" fontId="8" fillId="0" borderId="0" xfId="1" applyNumberFormat="1" applyFont="1" applyBorder="1" applyAlignment="1">
      <alignment vertical="center"/>
    </xf>
    <xf numFmtId="3" fontId="8" fillId="0" borderId="0" xfId="1" applyNumberFormat="1" applyFont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right" vertical="center" wrapText="1" readingOrder="1"/>
    </xf>
    <xf numFmtId="3" fontId="8" fillId="0" borderId="2" xfId="1" applyNumberFormat="1" applyFont="1" applyFill="1" applyBorder="1" applyAlignment="1">
      <alignment horizontal="center" vertical="center"/>
    </xf>
    <xf numFmtId="3" fontId="8" fillId="0" borderId="0" xfId="1" applyNumberFormat="1" applyFont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left" vertical="center" wrapText="1" readingOrder="2"/>
    </xf>
    <xf numFmtId="3" fontId="8" fillId="2" borderId="8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left" vertical="center"/>
    </xf>
    <xf numFmtId="3" fontId="17" fillId="0" borderId="3" xfId="2" applyNumberFormat="1" applyFont="1" applyFill="1" applyBorder="1" applyAlignment="1">
      <alignment horizontal="center" vertical="center"/>
    </xf>
    <xf numFmtId="3" fontId="17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right" vertical="center" wrapText="1"/>
    </xf>
    <xf numFmtId="3" fontId="25" fillId="0" borderId="2" xfId="1" applyNumberFormat="1" applyFont="1" applyBorder="1" applyAlignment="1">
      <alignment horizontal="center" vertical="top"/>
    </xf>
    <xf numFmtId="3" fontId="8" fillId="0" borderId="2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left" vertical="center" wrapText="1"/>
    </xf>
    <xf numFmtId="0" fontId="17" fillId="3" borderId="0" xfId="2" applyFont="1" applyFill="1" applyBorder="1" applyAlignment="1">
      <alignment vertical="center"/>
    </xf>
    <xf numFmtId="0" fontId="8" fillId="3" borderId="0" xfId="3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3" fontId="17" fillId="0" borderId="2" xfId="2" applyNumberFormat="1" applyFont="1" applyFill="1" applyBorder="1" applyAlignment="1">
      <alignment horizontal="center"/>
    </xf>
    <xf numFmtId="3" fontId="17" fillId="0" borderId="3" xfId="2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/>
    <xf numFmtId="0" fontId="17" fillId="2" borderId="4" xfId="2" applyFont="1" applyFill="1" applyBorder="1" applyAlignment="1">
      <alignment horizontal="center" vertical="center" wrapText="1"/>
    </xf>
    <xf numFmtId="3" fontId="17" fillId="0" borderId="0" xfId="2" applyNumberFormat="1" applyFont="1" applyBorder="1" applyAlignment="1">
      <alignment horizontal="left" vertical="center"/>
    </xf>
    <xf numFmtId="3" fontId="17" fillId="0" borderId="2" xfId="3" applyNumberFormat="1" applyFont="1" applyFill="1" applyBorder="1" applyAlignment="1">
      <alignment horizontal="center" vertical="center"/>
    </xf>
    <xf numFmtId="3" fontId="17" fillId="0" borderId="0" xfId="3" applyNumberFormat="1" applyFont="1" applyFill="1" applyBorder="1" applyAlignment="1">
      <alignment horizontal="center" vertical="center"/>
    </xf>
    <xf numFmtId="3" fontId="17" fillId="0" borderId="4" xfId="3" applyNumberFormat="1" applyFont="1" applyFill="1" applyBorder="1" applyAlignment="1">
      <alignment horizontal="center" vertical="center"/>
    </xf>
    <xf numFmtId="3" fontId="17" fillId="0" borderId="3" xfId="3" applyNumberFormat="1" applyFont="1" applyFill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3" fontId="8" fillId="0" borderId="3" xfId="3" applyNumberFormat="1" applyFont="1" applyBorder="1" applyAlignment="1">
      <alignment horizontal="center" vertical="center"/>
    </xf>
    <xf numFmtId="3" fontId="17" fillId="0" borderId="3" xfId="2" applyNumberFormat="1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Border="1" applyAlignment="1"/>
    <xf numFmtId="0" fontId="17" fillId="0" borderId="0" xfId="2" applyFont="1" applyBorder="1" applyAlignment="1">
      <alignment horizontal="left" vertical="center"/>
    </xf>
    <xf numFmtId="0" fontId="17" fillId="0" borderId="2" xfId="2" applyFont="1" applyBorder="1" applyAlignment="1">
      <alignment vertical="center"/>
    </xf>
    <xf numFmtId="3" fontId="8" fillId="0" borderId="2" xfId="3" applyNumberFormat="1" applyFont="1" applyBorder="1" applyAlignment="1">
      <alignment horizontal="center" vertical="center"/>
    </xf>
    <xf numFmtId="3" fontId="17" fillId="0" borderId="2" xfId="2" applyNumberFormat="1" applyFont="1" applyBorder="1" applyAlignment="1">
      <alignment horizontal="center" vertical="center"/>
    </xf>
    <xf numFmtId="0" fontId="25" fillId="0" borderId="0" xfId="2" applyFont="1" applyBorder="1"/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3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9" fillId="0" borderId="0" xfId="5" applyFont="1" applyBorder="1" applyAlignment="1">
      <alignment vertical="center"/>
    </xf>
    <xf numFmtId="3" fontId="8" fillId="0" borderId="2" xfId="5" applyNumberFormat="1" applyFont="1" applyBorder="1" applyAlignment="1">
      <alignment horizontal="center" vertical="center"/>
    </xf>
    <xf numFmtId="3" fontId="8" fillId="0" borderId="0" xfId="5" applyNumberFormat="1" applyFont="1" applyBorder="1" applyAlignment="1">
      <alignment horizontal="center" vertical="center"/>
    </xf>
    <xf numFmtId="3" fontId="8" fillId="0" borderId="4" xfId="5" applyNumberFormat="1" applyFont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left" vertical="center" wrapText="1"/>
    </xf>
    <xf numFmtId="3" fontId="17" fillId="0" borderId="0" xfId="2" applyNumberFormat="1" applyFont="1" applyFill="1" applyBorder="1" applyAlignment="1">
      <alignment vertical="center"/>
    </xf>
    <xf numFmtId="3" fontId="8" fillId="3" borderId="0" xfId="3" applyNumberFormat="1" applyFont="1" applyFill="1" applyBorder="1" applyAlignment="1">
      <alignment horizontal="left" vertical="center" wrapText="1"/>
    </xf>
    <xf numFmtId="3" fontId="8" fillId="3" borderId="0" xfId="3" applyNumberFormat="1" applyFont="1" applyFill="1" applyBorder="1" applyAlignment="1">
      <alignment horizontal="left" vertical="center"/>
    </xf>
    <xf numFmtId="0" fontId="8" fillId="0" borderId="2" xfId="9" applyFont="1" applyBorder="1" applyAlignment="1">
      <alignment horizontal="right" vertical="center" wrapText="1"/>
    </xf>
    <xf numFmtId="3" fontId="17" fillId="0" borderId="2" xfId="10" applyNumberFormat="1" applyFont="1" applyBorder="1" applyAlignment="1">
      <alignment horizontal="center" vertical="center"/>
    </xf>
    <xf numFmtId="165" fontId="17" fillId="0" borderId="2" xfId="10" applyNumberFormat="1" applyFont="1" applyBorder="1" applyAlignment="1">
      <alignment horizontal="center" vertical="center"/>
    </xf>
    <xf numFmtId="0" fontId="8" fillId="0" borderId="2" xfId="9" applyFont="1" applyBorder="1" applyAlignment="1">
      <alignment horizontal="left" vertical="center" wrapText="1" readingOrder="1"/>
    </xf>
    <xf numFmtId="0" fontId="8" fillId="2" borderId="7" xfId="9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/>
    </xf>
    <xf numFmtId="0" fontId="8" fillId="3" borderId="2" xfId="9" applyFont="1" applyFill="1" applyBorder="1" applyAlignment="1">
      <alignment horizontal="center" vertical="center" wrapText="1" readingOrder="1"/>
    </xf>
    <xf numFmtId="0" fontId="8" fillId="0" borderId="2" xfId="9" applyFont="1" applyBorder="1" applyAlignment="1">
      <alignment horizontal="center" vertical="center" wrapText="1" readingOrder="1"/>
    </xf>
    <xf numFmtId="0" fontId="8" fillId="0" borderId="2" xfId="9" applyFont="1" applyBorder="1" applyAlignment="1">
      <alignment horizontal="center" vertical="center" wrapText="1"/>
    </xf>
    <xf numFmtId="1" fontId="17" fillId="0" borderId="2" xfId="2" applyNumberFormat="1" applyFont="1" applyBorder="1" applyAlignment="1">
      <alignment horizontal="center" vertical="center" readingOrder="2"/>
    </xf>
    <xf numFmtId="0" fontId="8" fillId="2" borderId="7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 wrapText="1" readingOrder="1"/>
    </xf>
    <xf numFmtId="0" fontId="8" fillId="0" borderId="3" xfId="9" applyFont="1" applyBorder="1" applyAlignment="1">
      <alignment horizontal="center" vertical="center" wrapText="1"/>
    </xf>
    <xf numFmtId="3" fontId="8" fillId="0" borderId="3" xfId="9" applyNumberFormat="1" applyFont="1" applyBorder="1" applyAlignment="1">
      <alignment horizontal="center" vertical="center"/>
    </xf>
    <xf numFmtId="3" fontId="8" fillId="0" borderId="0" xfId="9" applyNumberFormat="1" applyFont="1" applyBorder="1" applyAlignment="1">
      <alignment horizontal="center" vertical="center"/>
    </xf>
    <xf numFmtId="0" fontId="8" fillId="2" borderId="9" xfId="9" applyFont="1" applyFill="1" applyBorder="1" applyAlignment="1">
      <alignment horizontal="center" vertical="center" wrapText="1"/>
    </xf>
    <xf numFmtId="3" fontId="8" fillId="2" borderId="9" xfId="9" applyNumberFormat="1" applyFont="1" applyFill="1" applyBorder="1" applyAlignment="1">
      <alignment horizontal="center" vertical="center"/>
    </xf>
    <xf numFmtId="3" fontId="8" fillId="2" borderId="11" xfId="1" applyNumberFormat="1" applyFont="1" applyFill="1" applyBorder="1" applyAlignment="1">
      <alignment horizontal="center" vertical="center"/>
    </xf>
    <xf numFmtId="3" fontId="8" fillId="2" borderId="11" xfId="1" applyNumberFormat="1" applyFont="1" applyFill="1" applyBorder="1" applyAlignment="1">
      <alignment horizontal="center" vertical="center" wrapText="1"/>
    </xf>
    <xf numFmtId="3" fontId="8" fillId="2" borderId="11" xfId="1" applyNumberFormat="1" applyFont="1" applyFill="1" applyBorder="1" applyAlignment="1">
      <alignment horizontal="center" vertical="center" wrapText="1" readingOrder="2"/>
    </xf>
    <xf numFmtId="3" fontId="17" fillId="2" borderId="11" xfId="2" applyNumberFormat="1" applyFont="1" applyFill="1" applyBorder="1" applyAlignment="1">
      <alignment horizontal="center" vertical="center"/>
    </xf>
    <xf numFmtId="3" fontId="8" fillId="2" borderId="10" xfId="1" applyNumberFormat="1" applyFont="1" applyFill="1" applyBorder="1" applyAlignment="1">
      <alignment horizontal="center" vertical="center"/>
    </xf>
    <xf numFmtId="3" fontId="8" fillId="2" borderId="10" xfId="1" applyNumberFormat="1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>
      <alignment horizontal="center" vertical="center" wrapText="1"/>
    </xf>
    <xf numFmtId="3" fontId="17" fillId="2" borderId="5" xfId="2" applyNumberFormat="1" applyFont="1" applyFill="1" applyBorder="1" applyAlignment="1">
      <alignment horizontal="center" vertical="center"/>
    </xf>
    <xf numFmtId="3" fontId="8" fillId="2" borderId="9" xfId="1" applyNumberFormat="1" applyFont="1" applyFill="1" applyBorder="1" applyAlignment="1">
      <alignment horizontal="right" vertical="center" wrapText="1"/>
    </xf>
    <xf numFmtId="3" fontId="17" fillId="2" borderId="9" xfId="2" applyNumberFormat="1" applyFont="1" applyFill="1" applyBorder="1" applyAlignment="1">
      <alignment horizontal="center" vertical="center"/>
    </xf>
    <xf numFmtId="3" fontId="8" fillId="2" borderId="9" xfId="1" applyNumberFormat="1" applyFont="1" applyFill="1" applyBorder="1" applyAlignment="1">
      <alignment horizontal="center" vertical="center"/>
    </xf>
    <xf numFmtId="3" fontId="8" fillId="2" borderId="9" xfId="1" applyNumberFormat="1" applyFont="1" applyFill="1" applyBorder="1" applyAlignment="1">
      <alignment horizontal="left" vertical="center"/>
    </xf>
    <xf numFmtId="0" fontId="17" fillId="2" borderId="11" xfId="2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12" fontId="8" fillId="2" borderId="11" xfId="1" applyNumberFormat="1" applyFont="1" applyFill="1" applyBorder="1" applyAlignment="1">
      <alignment horizontal="center" vertical="center" wrapText="1"/>
    </xf>
    <xf numFmtId="0" fontId="17" fillId="2" borderId="10" xfId="2" applyFont="1" applyFill="1" applyBorder="1" applyAlignment="1">
      <alignment horizontal="center" vertical="center" readingOrder="2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right" vertical="center" wrapText="1"/>
    </xf>
    <xf numFmtId="3" fontId="17" fillId="2" borderId="9" xfId="2" applyNumberFormat="1" applyFont="1" applyFill="1" applyBorder="1" applyAlignment="1">
      <alignment horizontal="center"/>
    </xf>
    <xf numFmtId="3" fontId="8" fillId="2" borderId="9" xfId="1" applyNumberFormat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right" vertical="center"/>
    </xf>
    <xf numFmtId="3" fontId="17" fillId="2" borderId="9" xfId="3" applyNumberFormat="1" applyFont="1" applyFill="1" applyBorder="1" applyAlignment="1">
      <alignment horizontal="center" vertical="center"/>
    </xf>
    <xf numFmtId="3" fontId="8" fillId="2" borderId="9" xfId="3" applyNumberFormat="1" applyFont="1" applyFill="1" applyBorder="1" applyAlignment="1">
      <alignment horizontal="center" vertical="center"/>
    </xf>
    <xf numFmtId="3" fontId="8" fillId="2" borderId="9" xfId="2" applyNumberFormat="1" applyFont="1" applyFill="1" applyBorder="1" applyAlignment="1">
      <alignment horizontal="center" vertical="center"/>
    </xf>
    <xf numFmtId="3" fontId="17" fillId="2" borderId="9" xfId="2" applyNumberFormat="1" applyFont="1" applyFill="1" applyBorder="1" applyAlignment="1">
      <alignment horizontal="left" vertical="center"/>
    </xf>
    <xf numFmtId="0" fontId="17" fillId="2" borderId="9" xfId="2" applyFont="1" applyFill="1" applyBorder="1" applyAlignment="1">
      <alignment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5" xfId="5" applyFont="1" applyFill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8" fillId="2" borderId="9" xfId="5" applyFont="1" applyFill="1" applyBorder="1" applyAlignment="1">
      <alignment horizontal="right" vertical="center"/>
    </xf>
    <xf numFmtId="3" fontId="8" fillId="2" borderId="9" xfId="5" applyNumberFormat="1" applyFont="1" applyFill="1" applyBorder="1" applyAlignment="1">
      <alignment horizontal="center" vertical="center"/>
    </xf>
    <xf numFmtId="0" fontId="9" fillId="2" borderId="9" xfId="5" applyFont="1" applyFill="1" applyBorder="1" applyAlignment="1">
      <alignment vertical="center"/>
    </xf>
    <xf numFmtId="0" fontId="17" fillId="2" borderId="11" xfId="2" applyFont="1" applyFill="1" applyBorder="1"/>
    <xf numFmtId="12" fontId="8" fillId="2" borderId="11" xfId="1" applyNumberFormat="1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right" vertical="center" readingOrder="2"/>
    </xf>
    <xf numFmtId="0" fontId="8" fillId="2" borderId="10" xfId="1" applyFont="1" applyFill="1" applyBorder="1" applyAlignment="1">
      <alignment horizontal="left" vertical="center" wrapText="1"/>
    </xf>
    <xf numFmtId="0" fontId="12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7" fillId="2" borderId="5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1" fillId="0" borderId="0" xfId="1"/>
    <xf numFmtId="0" fontId="31" fillId="0" borderId="0" xfId="1" applyFont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 readingOrder="1"/>
    </xf>
    <xf numFmtId="0" fontId="8" fillId="0" borderId="4" xfId="1" applyFont="1" applyBorder="1" applyAlignment="1">
      <alignment horizontal="right" vertical="center" wrapText="1" readingOrder="2"/>
    </xf>
    <xf numFmtId="0" fontId="8" fillId="0" borderId="4" xfId="1" applyFont="1" applyBorder="1" applyAlignment="1">
      <alignment horizontal="center" vertical="center" wrapText="1" readingOrder="2"/>
    </xf>
    <xf numFmtId="0" fontId="17" fillId="0" borderId="4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wrapText="1" readingOrder="1"/>
    </xf>
    <xf numFmtId="0" fontId="8" fillId="0" borderId="4" xfId="1" applyFont="1" applyBorder="1" applyAlignment="1">
      <alignment horizontal="right" vertical="center"/>
    </xf>
    <xf numFmtId="3" fontId="17" fillId="0" borderId="0" xfId="2" applyNumberFormat="1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 readingOrder="2"/>
    </xf>
    <xf numFmtId="0" fontId="8" fillId="0" borderId="2" xfId="1" applyFont="1" applyBorder="1" applyAlignment="1">
      <alignment horizontal="center" vertical="center" wrapText="1" readingOrder="1"/>
    </xf>
    <xf numFmtId="0" fontId="8" fillId="0" borderId="7" xfId="1" applyFont="1" applyBorder="1" applyAlignment="1">
      <alignment horizontal="center" vertical="center" wrapText="1" readingOrder="1"/>
    </xf>
    <xf numFmtId="0" fontId="11" fillId="0" borderId="0" xfId="1" applyFont="1" applyBorder="1" applyAlignment="1">
      <alignment vertical="center" wrapText="1" readingOrder="2"/>
    </xf>
    <xf numFmtId="0" fontId="12" fillId="0" borderId="0" xfId="0" applyFont="1" applyAlignment="1">
      <alignment horizontal="right"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Border="1" applyAlignment="1">
      <alignment horizontal="right" vertical="center" readingOrder="2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right" vertical="center" wrapText="1" readingOrder="2"/>
    </xf>
    <xf numFmtId="0" fontId="33" fillId="0" borderId="0" xfId="2" applyFont="1" applyAlignment="1">
      <alignment vertical="center"/>
    </xf>
    <xf numFmtId="0" fontId="12" fillId="0" borderId="0" xfId="0" applyFont="1" applyFill="1" applyBorder="1" applyAlignment="1">
      <alignment horizontal="left" vertical="center" readingOrder="1"/>
    </xf>
    <xf numFmtId="3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4" fillId="0" borderId="0" xfId="2" applyFont="1"/>
    <xf numFmtId="0" fontId="17" fillId="0" borderId="0" xfId="2" applyFont="1" applyFill="1" applyBorder="1" applyAlignment="1">
      <alignment vertical="center"/>
    </xf>
    <xf numFmtId="3" fontId="17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 readingOrder="2"/>
    </xf>
    <xf numFmtId="0" fontId="17" fillId="0" borderId="2" xfId="2" applyFont="1" applyFill="1" applyBorder="1" applyAlignment="1">
      <alignment vertical="center"/>
    </xf>
    <xf numFmtId="0" fontId="17" fillId="0" borderId="2" xfId="0" applyFont="1" applyBorder="1" applyAlignment="1">
      <alignment horizontal="right" vertical="center" readingOrder="2"/>
    </xf>
    <xf numFmtId="0" fontId="35" fillId="0" borderId="0" xfId="2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36" fillId="0" borderId="0" xfId="2" applyFont="1" applyBorder="1" applyAlignment="1">
      <alignment horizontal="center" vertical="top"/>
    </xf>
    <xf numFmtId="0" fontId="3" fillId="0" borderId="0" xfId="2" applyAlignment="1"/>
    <xf numFmtId="0" fontId="3" fillId="0" borderId="0" xfId="2" applyBorder="1" applyAlignment="1"/>
    <xf numFmtId="0" fontId="37" fillId="0" borderId="0" xfId="2" applyFont="1" applyBorder="1" applyAlignment="1">
      <alignment horizontal="center" vertical="top" readingOrder="2"/>
    </xf>
    <xf numFmtId="0" fontId="29" fillId="0" borderId="0" xfId="2" applyFont="1" applyBorder="1" applyAlignment="1">
      <alignment horizontal="center" vertical="top" readingOrder="2"/>
    </xf>
    <xf numFmtId="0" fontId="17" fillId="0" borderId="0" xfId="2" applyFont="1" applyBorder="1"/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right"/>
    </xf>
    <xf numFmtId="0" fontId="12" fillId="0" borderId="0" xfId="2" applyFont="1" applyAlignment="1">
      <alignment horizontal="left"/>
    </xf>
    <xf numFmtId="0" fontId="10" fillId="0" borderId="0" xfId="2" applyFont="1" applyAlignment="1"/>
    <xf numFmtId="0" fontId="12" fillId="0" borderId="0" xfId="2" applyFont="1" applyAlignment="1">
      <alignment vertical="center"/>
    </xf>
    <xf numFmtId="3" fontId="13" fillId="0" borderId="12" xfId="1" applyNumberFormat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vertical="center" wrapText="1"/>
    </xf>
    <xf numFmtId="3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3" fillId="0" borderId="15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3" fillId="0" borderId="1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3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3" fillId="0" borderId="0" xfId="2" applyAlignment="1">
      <alignment horizontal="center" wrapText="1"/>
    </xf>
    <xf numFmtId="0" fontId="12" fillId="0" borderId="0" xfId="2" applyFont="1" applyAlignment="1">
      <alignment horizontal="righ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0" xfId="5" applyFont="1" applyBorder="1" applyAlignment="1">
      <alignment horizontal="center" wrapText="1"/>
    </xf>
    <xf numFmtId="0" fontId="8" fillId="0" borderId="0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center"/>
    </xf>
    <xf numFmtId="0" fontId="38" fillId="0" borderId="0" xfId="5" applyFont="1" applyBorder="1" applyAlignment="1">
      <alignment horizontal="right" vertical="center"/>
    </xf>
    <xf numFmtId="0" fontId="38" fillId="0" borderId="0" xfId="5" applyNumberFormat="1" applyFont="1" applyBorder="1" applyAlignment="1">
      <alignment horizontal="center" vertical="center"/>
    </xf>
    <xf numFmtId="0" fontId="38" fillId="0" borderId="0" xfId="5" applyFont="1" applyBorder="1" applyAlignment="1">
      <alignment vertical="center"/>
    </xf>
    <xf numFmtId="0" fontId="8" fillId="0" borderId="4" xfId="5" applyFont="1" applyBorder="1" applyAlignment="1">
      <alignment horizontal="left" vertical="center"/>
    </xf>
    <xf numFmtId="0" fontId="38" fillId="0" borderId="0" xfId="5" applyFont="1" applyBorder="1" applyAlignment="1">
      <alignment horizontal="left" vertical="center"/>
    </xf>
    <xf numFmtId="0" fontId="8" fillId="0" borderId="3" xfId="5" applyFont="1" applyBorder="1" applyAlignment="1">
      <alignment horizontal="right" vertical="center"/>
    </xf>
    <xf numFmtId="3" fontId="8" fillId="0" borderId="3" xfId="5" applyNumberFormat="1" applyFont="1" applyBorder="1" applyAlignment="1">
      <alignment horizontal="center" vertical="center"/>
    </xf>
    <xf numFmtId="0" fontId="8" fillId="0" borderId="3" xfId="5" applyFont="1" applyBorder="1" applyAlignment="1">
      <alignment vertical="center"/>
    </xf>
    <xf numFmtId="0" fontId="8" fillId="2" borderId="9" xfId="5" applyFont="1" applyFill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39" fillId="0" borderId="0" xfId="2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3" fillId="0" borderId="0" xfId="2" applyAlignment="1">
      <alignment horizontal="center"/>
    </xf>
    <xf numFmtId="0" fontId="5" fillId="0" borderId="0" xfId="9" applyFont="1" applyBorder="1" applyAlignment="1">
      <alignment horizontal="center" vertical="center"/>
    </xf>
    <xf numFmtId="0" fontId="5" fillId="0" borderId="0" xfId="9" applyFont="1" applyBorder="1" applyAlignment="1">
      <alignment horizontal="center" vertical="center" wrapText="1" readingOrder="1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 wrapText="1" readingOrder="1"/>
    </xf>
    <xf numFmtId="0" fontId="8" fillId="2" borderId="7" xfId="9" applyFont="1" applyFill="1" applyBorder="1" applyAlignment="1">
      <alignment horizontal="center" vertical="center" wrapText="1" readingOrder="1"/>
    </xf>
    <xf numFmtId="0" fontId="8" fillId="0" borderId="3" xfId="9" applyFont="1" applyBorder="1" applyAlignment="1">
      <alignment horizontal="right" vertical="center" wrapText="1"/>
    </xf>
    <xf numFmtId="0" fontId="8" fillId="0" borderId="2" xfId="9" applyFont="1" applyBorder="1" applyAlignment="1">
      <alignment horizontal="right" vertical="center" wrapText="1"/>
    </xf>
    <xf numFmtId="3" fontId="17" fillId="0" borderId="3" xfId="10" applyNumberFormat="1" applyFont="1" applyBorder="1" applyAlignment="1">
      <alignment horizontal="center" vertical="center"/>
    </xf>
    <xf numFmtId="3" fontId="17" fillId="0" borderId="2" xfId="10" applyNumberFormat="1" applyFont="1" applyBorder="1" applyAlignment="1">
      <alignment horizontal="center" vertical="center"/>
    </xf>
    <xf numFmtId="165" fontId="17" fillId="0" borderId="3" xfId="10" applyNumberFormat="1" applyFont="1" applyBorder="1" applyAlignment="1">
      <alignment horizontal="center" vertical="center"/>
    </xf>
    <xf numFmtId="165" fontId="17" fillId="0" borderId="2" xfId="10" applyNumberFormat="1" applyFont="1" applyBorder="1" applyAlignment="1">
      <alignment horizontal="center" vertical="center"/>
    </xf>
    <xf numFmtId="0" fontId="8" fillId="0" borderId="3" xfId="9" applyFont="1" applyBorder="1" applyAlignment="1">
      <alignment horizontal="left" vertical="center" wrapText="1" readingOrder="1"/>
    </xf>
    <xf numFmtId="0" fontId="8" fillId="0" borderId="2" xfId="9" applyFont="1" applyBorder="1" applyAlignment="1">
      <alignment horizontal="left" vertical="center" wrapText="1" readingOrder="1"/>
    </xf>
    <xf numFmtId="0" fontId="6" fillId="0" borderId="0" xfId="2" applyFont="1" applyBorder="1" applyAlignment="1">
      <alignment horizontal="center"/>
    </xf>
    <xf numFmtId="0" fontId="8" fillId="3" borderId="3" xfId="9" applyFont="1" applyFill="1" applyBorder="1" applyAlignment="1">
      <alignment horizontal="right" vertical="center" wrapText="1"/>
    </xf>
    <xf numFmtId="0" fontId="8" fillId="3" borderId="7" xfId="9" applyFont="1" applyFill="1" applyBorder="1" applyAlignment="1">
      <alignment horizontal="right" vertical="center" wrapText="1"/>
    </xf>
    <xf numFmtId="167" fontId="17" fillId="3" borderId="3" xfId="10" applyNumberFormat="1" applyFont="1" applyFill="1" applyBorder="1" applyAlignment="1">
      <alignment horizontal="center" vertical="center"/>
    </xf>
    <xf numFmtId="167" fontId="17" fillId="3" borderId="7" xfId="10" applyNumberFormat="1" applyFont="1" applyFill="1" applyBorder="1" applyAlignment="1">
      <alignment horizontal="center" vertical="center"/>
    </xf>
    <xf numFmtId="165" fontId="17" fillId="0" borderId="7" xfId="10" applyNumberFormat="1" applyFont="1" applyBorder="1" applyAlignment="1">
      <alignment horizontal="center" vertical="center"/>
    </xf>
    <xf numFmtId="0" fontId="8" fillId="3" borderId="3" xfId="9" applyFont="1" applyFill="1" applyBorder="1" applyAlignment="1">
      <alignment horizontal="left" vertical="center" wrapText="1"/>
    </xf>
    <xf numFmtId="0" fontId="8" fillId="3" borderId="7" xfId="9" applyFont="1" applyFill="1" applyBorder="1" applyAlignment="1">
      <alignment horizontal="left" vertical="center" wrapText="1"/>
    </xf>
    <xf numFmtId="0" fontId="12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left" vertical="center" wrapText="1"/>
    </xf>
    <xf numFmtId="0" fontId="8" fillId="3" borderId="3" xfId="9" applyFont="1" applyFill="1" applyBorder="1" applyAlignment="1">
      <alignment horizontal="center" vertical="center" wrapText="1" readingOrder="1"/>
    </xf>
    <xf numFmtId="0" fontId="8" fillId="3" borderId="7" xfId="9" applyFont="1" applyFill="1" applyBorder="1" applyAlignment="1">
      <alignment horizontal="center" vertical="center" wrapText="1" readingOrder="1"/>
    </xf>
    <xf numFmtId="0" fontId="5" fillId="0" borderId="0" xfId="9" applyFont="1" applyBorder="1" applyAlignment="1">
      <alignment horizontal="center" vertical="center" wrapText="1"/>
    </xf>
    <xf numFmtId="0" fontId="8" fillId="0" borderId="0" xfId="9" applyFont="1" applyBorder="1" applyAlignment="1">
      <alignment horizontal="center" vertical="center" wrapText="1" readingOrder="1"/>
    </xf>
    <xf numFmtId="0" fontId="8" fillId="2" borderId="0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1" fillId="0" borderId="0" xfId="9" applyFont="1" applyFill="1" applyBorder="1" applyAlignment="1">
      <alignment horizontal="right" vertical="center" wrapText="1" readingOrder="2"/>
    </xf>
    <xf numFmtId="0" fontId="11" fillId="0" borderId="0" xfId="9" applyFont="1" applyBorder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3" fontId="15" fillId="0" borderId="0" xfId="1" applyNumberFormat="1" applyFont="1" applyFill="1" applyBorder="1" applyAlignment="1">
      <alignment horizontal="right" vertical="center" wrapText="1" readingOrder="2"/>
    </xf>
    <xf numFmtId="3" fontId="15" fillId="0" borderId="0" xfId="1" applyNumberFormat="1" applyFont="1" applyFill="1" applyBorder="1" applyAlignment="1">
      <alignment horizontal="left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right" vertical="center" readingOrder="2"/>
    </xf>
    <xf numFmtId="3" fontId="28" fillId="0" borderId="0" xfId="1" applyNumberFormat="1" applyFont="1" applyFill="1" applyBorder="1" applyAlignment="1">
      <alignment horizontal="center" vertical="center" wrapText="1"/>
    </xf>
    <xf numFmtId="3" fontId="12" fillId="3" borderId="0" xfId="2" applyNumberFormat="1" applyFont="1" applyFill="1" applyBorder="1" applyAlignment="1">
      <alignment horizontal="right" vertical="center" readingOrder="2"/>
    </xf>
    <xf numFmtId="0" fontId="5" fillId="0" borderId="0" xfId="1" applyFont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right" vertical="center" wrapText="1" readingOrder="2"/>
    </xf>
    <xf numFmtId="3" fontId="12" fillId="3" borderId="0" xfId="2" applyNumberFormat="1" applyFont="1" applyFill="1" applyAlignment="1">
      <alignment horizontal="left" vertical="center" wrapText="1"/>
    </xf>
    <xf numFmtId="0" fontId="12" fillId="0" borderId="0" xfId="2" applyFont="1" applyFill="1" applyBorder="1" applyAlignment="1">
      <alignment horizontal="right" vertical="center" readingOrder="2"/>
    </xf>
    <xf numFmtId="0" fontId="12" fillId="0" borderId="0" xfId="2" applyFont="1" applyFill="1" applyBorder="1" applyAlignment="1">
      <alignment horizontal="left" vertical="center"/>
    </xf>
    <xf numFmtId="3" fontId="12" fillId="3" borderId="0" xfId="2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28" fillId="0" borderId="0" xfId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right" vertical="center" readingOrder="2"/>
    </xf>
    <xf numFmtId="0" fontId="12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24" fillId="0" borderId="0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9" fillId="2" borderId="5" xfId="5" applyFont="1" applyFill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7" fillId="0" borderId="0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right" vertical="center"/>
    </xf>
    <xf numFmtId="0" fontId="30" fillId="0" borderId="0" xfId="1" applyFont="1" applyAlignment="1">
      <alignment horizontal="center" wrapText="1"/>
    </xf>
    <xf numFmtId="0" fontId="32" fillId="0" borderId="0" xfId="1" applyFont="1" applyAlignment="1">
      <alignment horizontal="center" vertical="center" wrapText="1"/>
    </xf>
    <xf numFmtId="0" fontId="11" fillId="0" borderId="0" xfId="1" applyFont="1" applyBorder="1" applyAlignment="1">
      <alignment horizontal="right" vertical="center" wrapText="1" readingOrder="2"/>
    </xf>
    <xf numFmtId="0" fontId="11" fillId="0" borderId="0" xfId="1" applyFont="1" applyBorder="1" applyAlignment="1">
      <alignment horizontal="left" vertical="center" wrapText="1" readingOrder="1"/>
    </xf>
    <xf numFmtId="0" fontId="12" fillId="0" borderId="0" xfId="2" applyFont="1" applyBorder="1" applyAlignment="1">
      <alignment horizontal="right" vertical="center" wrapText="1"/>
    </xf>
    <xf numFmtId="0" fontId="12" fillId="0" borderId="0" xfId="2" applyFont="1" applyAlignment="1">
      <alignment horizontal="left" vertical="center" wrapText="1"/>
    </xf>
    <xf numFmtId="0" fontId="8" fillId="0" borderId="3" xfId="1" applyFont="1" applyBorder="1" applyAlignment="1">
      <alignment horizontal="right" vertical="center" wrapText="1" readingOrder="2"/>
    </xf>
    <xf numFmtId="0" fontId="8" fillId="0" borderId="2" xfId="1" applyFont="1" applyBorder="1" applyAlignment="1">
      <alignment horizontal="right" vertical="center" wrapText="1" readingOrder="2"/>
    </xf>
    <xf numFmtId="165" fontId="17" fillId="0" borderId="3" xfId="2" applyNumberFormat="1" applyFont="1" applyBorder="1" applyAlignment="1">
      <alignment horizontal="center" vertical="center"/>
    </xf>
    <xf numFmtId="165" fontId="17" fillId="0" borderId="2" xfId="2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8" fillId="0" borderId="3" xfId="1" applyFont="1" applyBorder="1" applyAlignment="1">
      <alignment horizontal="right" vertical="center" wrapText="1"/>
    </xf>
    <xf numFmtId="0" fontId="8" fillId="0" borderId="7" xfId="1" applyFont="1" applyBorder="1" applyAlignment="1">
      <alignment horizontal="right" vertical="center" wrapText="1"/>
    </xf>
    <xf numFmtId="165" fontId="17" fillId="0" borderId="7" xfId="2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wrapText="1" readingOrder="1"/>
    </xf>
    <xf numFmtId="0" fontId="5" fillId="0" borderId="0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25" fillId="2" borderId="7" xfId="2" applyFont="1" applyFill="1" applyBorder="1"/>
    <xf numFmtId="0" fontId="8" fillId="2" borderId="5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6" fillId="0" borderId="0" xfId="2" applyFont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2" borderId="9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center" readingOrder="1"/>
    </xf>
    <xf numFmtId="0" fontId="8" fillId="2" borderId="7" xfId="1" applyFont="1" applyFill="1" applyBorder="1" applyAlignment="1">
      <alignment horizontal="center" vertical="center" readingOrder="1"/>
    </xf>
    <xf numFmtId="0" fontId="8" fillId="0" borderId="2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5" fillId="0" borderId="0" xfId="5" applyFont="1" applyBorder="1" applyAlignment="1">
      <alignment horizontal="center" vertical="center" wrapText="1"/>
    </xf>
  </cellXfs>
  <cellStyles count="11">
    <cellStyle name="Comma 2" xfId="10"/>
    <cellStyle name="Normal" xfId="0" builtinId="0"/>
    <cellStyle name="Normal 2" xfId="1"/>
    <cellStyle name="Normal 2 2" xfId="3"/>
    <cellStyle name="Normal 2 3" xfId="4"/>
    <cellStyle name="Normal 3" xfId="2"/>
    <cellStyle name="Normal 3 2" xfId="9"/>
    <cellStyle name="Normal 4" xfId="5"/>
    <cellStyle name="Normal 5" xfId="6"/>
    <cellStyle name="Percent 2 2" xfId="7"/>
    <cellStyle name="Percent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0274354483429"/>
          <c:y val="4.2141294838147283E-2"/>
          <c:w val="0.8570051388866976"/>
          <c:h val="0.80148913677456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3472"/>
        <c:axId val="84155008"/>
      </c:barChart>
      <c:catAx>
        <c:axId val="841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/>
            </a:pPr>
            <a:endParaRPr lang="en-US"/>
          </a:p>
        </c:txPr>
        <c:crossAx val="84155008"/>
        <c:crosses val="autoZero"/>
        <c:auto val="1"/>
        <c:lblAlgn val="ctr"/>
        <c:lblOffset val="100"/>
        <c:noMultiLvlLbl val="0"/>
      </c:catAx>
      <c:valAx>
        <c:axId val="8415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 b="1">
                <a:cs typeface="+mn-cs"/>
              </a:defRPr>
            </a:pPr>
            <a:endParaRPr lang="en-US"/>
          </a:p>
        </c:txPr>
        <c:crossAx val="84153472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solidFill>
            <a:srgbClr val="4F81BD"/>
          </a:solidFill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1266" l="0.70000000000000062" r="0.70000000000000062" t="0.75000000000001266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-463410299</xdr:colOff>
      <xdr:row>2</xdr:row>
      <xdr:rowOff>381000</xdr:rowOff>
    </xdr:from>
    <xdr:to>
      <xdr:col>0</xdr:col>
      <xdr:colOff>-458657324</xdr:colOff>
      <xdr:row>9</xdr:row>
      <xdr:rowOff>19050</xdr:rowOff>
    </xdr:to>
    <xdr:graphicFrame macro="">
      <xdr:nvGraphicFramePr>
        <xdr:cNvPr id="2" name="مخطط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5:G31"/>
  <sheetViews>
    <sheetView rightToLeft="1" workbookViewId="0">
      <selection activeCell="B11" sqref="B11:G17"/>
    </sheetView>
  </sheetViews>
  <sheetFormatPr defaultColWidth="8.7109375" defaultRowHeight="15"/>
  <cols>
    <col min="1" max="16384" width="8.7109375" style="1"/>
  </cols>
  <sheetData>
    <row r="5" spans="2:7" ht="12.95" customHeight="1">
      <c r="B5" s="332" t="s">
        <v>0</v>
      </c>
      <c r="C5" s="332"/>
      <c r="D5" s="332"/>
      <c r="E5" s="332"/>
      <c r="F5" s="332"/>
      <c r="G5" s="332"/>
    </row>
    <row r="6" spans="2:7" ht="12.95" customHeight="1">
      <c r="B6" s="332"/>
      <c r="C6" s="332"/>
      <c r="D6" s="332"/>
      <c r="E6" s="332"/>
      <c r="F6" s="332"/>
      <c r="G6" s="332"/>
    </row>
    <row r="7" spans="2:7" ht="12.95" customHeight="1">
      <c r="B7" s="332"/>
      <c r="C7" s="332"/>
      <c r="D7" s="332"/>
      <c r="E7" s="332"/>
      <c r="F7" s="332"/>
      <c r="G7" s="332"/>
    </row>
    <row r="8" spans="2:7" ht="12.95" customHeight="1">
      <c r="B8" s="332"/>
      <c r="C8" s="332"/>
      <c r="D8" s="332"/>
      <c r="E8" s="332"/>
      <c r="F8" s="332"/>
      <c r="G8" s="332"/>
    </row>
    <row r="9" spans="2:7" ht="12.95" customHeight="1">
      <c r="B9" s="332"/>
      <c r="C9" s="332"/>
      <c r="D9" s="332"/>
      <c r="E9" s="332"/>
      <c r="F9" s="332"/>
      <c r="G9" s="332"/>
    </row>
    <row r="10" spans="2:7" ht="12.95" customHeight="1">
      <c r="B10" s="332"/>
      <c r="C10" s="332"/>
      <c r="D10" s="332"/>
      <c r="E10" s="332"/>
      <c r="F10" s="332"/>
      <c r="G10" s="332"/>
    </row>
    <row r="11" spans="2:7" ht="12.95" customHeight="1">
      <c r="B11" s="333" t="s">
        <v>1</v>
      </c>
      <c r="C11" s="333"/>
      <c r="D11" s="333"/>
      <c r="E11" s="333"/>
      <c r="F11" s="333"/>
      <c r="G11" s="333"/>
    </row>
    <row r="12" spans="2:7" ht="12.95" customHeight="1">
      <c r="B12" s="333"/>
      <c r="C12" s="333"/>
      <c r="D12" s="333"/>
      <c r="E12" s="333"/>
      <c r="F12" s="333"/>
      <c r="G12" s="333"/>
    </row>
    <row r="13" spans="2:7" ht="12.95" customHeight="1">
      <c r="B13" s="333"/>
      <c r="C13" s="333"/>
      <c r="D13" s="333"/>
      <c r="E13" s="333"/>
      <c r="F13" s="333"/>
      <c r="G13" s="333"/>
    </row>
    <row r="14" spans="2:7" ht="12.95" customHeight="1">
      <c r="B14" s="333"/>
      <c r="C14" s="333"/>
      <c r="D14" s="333"/>
      <c r="E14" s="333"/>
      <c r="F14" s="333"/>
      <c r="G14" s="333"/>
    </row>
    <row r="15" spans="2:7" ht="12.95" customHeight="1">
      <c r="B15" s="333"/>
      <c r="C15" s="333"/>
      <c r="D15" s="333"/>
      <c r="E15" s="333"/>
      <c r="F15" s="333"/>
      <c r="G15" s="333"/>
    </row>
    <row r="16" spans="2:7" ht="12.95" customHeight="1">
      <c r="B16" s="333"/>
      <c r="C16" s="333"/>
      <c r="D16" s="333"/>
      <c r="E16" s="333"/>
      <c r="F16" s="333"/>
      <c r="G16" s="333"/>
    </row>
    <row r="17" spans="2:7" ht="12.95" customHeight="1">
      <c r="B17" s="333"/>
      <c r="C17" s="333"/>
      <c r="D17" s="333"/>
      <c r="E17" s="333"/>
      <c r="F17" s="333"/>
      <c r="G17" s="333"/>
    </row>
    <row r="20" spans="2:7">
      <c r="C20" s="334"/>
      <c r="D20" s="334"/>
      <c r="E20" s="334"/>
      <c r="F20" s="334"/>
    </row>
    <row r="21" spans="2:7">
      <c r="C21" s="334"/>
      <c r="D21" s="334"/>
      <c r="E21" s="334"/>
      <c r="F21" s="334"/>
    </row>
    <row r="22" spans="2:7">
      <c r="C22" s="334"/>
      <c r="D22" s="334"/>
      <c r="E22" s="334"/>
      <c r="F22" s="334"/>
    </row>
    <row r="23" spans="2:7">
      <c r="C23" s="334"/>
      <c r="D23" s="334"/>
      <c r="E23" s="334"/>
      <c r="F23" s="334"/>
    </row>
    <row r="24" spans="2:7">
      <c r="C24" s="334"/>
      <c r="D24" s="334"/>
      <c r="E24" s="334"/>
      <c r="F24" s="334"/>
    </row>
    <row r="25" spans="2:7">
      <c r="C25" s="334"/>
      <c r="D25" s="334"/>
      <c r="E25" s="334"/>
      <c r="F25" s="334"/>
    </row>
    <row r="26" spans="2:7">
      <c r="C26" s="334"/>
      <c r="D26" s="334"/>
      <c r="E26" s="334"/>
      <c r="F26" s="334"/>
    </row>
    <row r="27" spans="2:7">
      <c r="C27" s="334"/>
      <c r="D27" s="334"/>
      <c r="E27" s="334"/>
      <c r="F27" s="334"/>
    </row>
    <row r="28" spans="2:7">
      <c r="C28" s="334"/>
      <c r="D28" s="334"/>
      <c r="E28" s="334"/>
      <c r="F28" s="334"/>
    </row>
    <row r="29" spans="2:7">
      <c r="C29" s="334"/>
      <c r="D29" s="334"/>
      <c r="E29" s="334"/>
      <c r="F29" s="334"/>
    </row>
    <row r="30" spans="2:7">
      <c r="C30" s="334"/>
      <c r="D30" s="334"/>
      <c r="E30" s="334"/>
      <c r="F30" s="334"/>
    </row>
    <row r="31" spans="2:7">
      <c r="C31" s="334"/>
      <c r="D31" s="334"/>
      <c r="E31" s="334"/>
      <c r="F31" s="334"/>
    </row>
  </sheetData>
  <mergeCells count="3">
    <mergeCell ref="B5:G10"/>
    <mergeCell ref="B11:G17"/>
    <mergeCell ref="C20:F31"/>
  </mergeCells>
  <printOptions horizontalCentered="1"/>
  <pageMargins left="1.24" right="0.7" top="3" bottom="1.1000000000000001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8:J22"/>
  <sheetViews>
    <sheetView rightToLeft="1" zoomScaleSheetLayoutView="100" workbookViewId="0">
      <selection activeCell="A8" sqref="A8:E15"/>
    </sheetView>
  </sheetViews>
  <sheetFormatPr defaultColWidth="8.7109375" defaultRowHeight="15"/>
  <cols>
    <col min="1" max="4" width="8.7109375" style="1"/>
    <col min="5" max="5" width="16.7109375" style="1" customWidth="1"/>
    <col min="6" max="16384" width="8.7109375" style="1"/>
  </cols>
  <sheetData>
    <row r="8" spans="1:10" ht="14.25" customHeight="1">
      <c r="A8" s="409" t="s">
        <v>297</v>
      </c>
      <c r="B8" s="409"/>
      <c r="C8" s="409"/>
      <c r="D8" s="409"/>
      <c r="E8" s="409"/>
      <c r="F8" s="244"/>
      <c r="G8" s="244"/>
      <c r="H8" s="244"/>
      <c r="I8" s="244"/>
      <c r="J8" s="244"/>
    </row>
    <row r="9" spans="1:10" ht="14.25" customHeight="1">
      <c r="A9" s="409"/>
      <c r="B9" s="409"/>
      <c r="C9" s="409"/>
      <c r="D9" s="409"/>
      <c r="E9" s="409"/>
      <c r="F9" s="244"/>
      <c r="G9" s="245"/>
      <c r="H9" s="245"/>
      <c r="I9" s="245"/>
      <c r="J9" s="245"/>
    </row>
    <row r="10" spans="1:10" ht="14.25" customHeight="1">
      <c r="A10" s="409"/>
      <c r="B10" s="409"/>
      <c r="C10" s="409"/>
      <c r="D10" s="409"/>
      <c r="E10" s="409"/>
      <c r="F10" s="244"/>
      <c r="G10" s="245"/>
      <c r="H10" s="245"/>
      <c r="I10" s="245"/>
      <c r="J10" s="245"/>
    </row>
    <row r="11" spans="1:10" ht="14.25" customHeight="1">
      <c r="A11" s="409"/>
      <c r="B11" s="409"/>
      <c r="C11" s="409"/>
      <c r="D11" s="409"/>
      <c r="E11" s="409"/>
      <c r="F11" s="244"/>
      <c r="G11" s="245"/>
      <c r="H11" s="245"/>
      <c r="I11" s="245"/>
      <c r="J11" s="245"/>
    </row>
    <row r="12" spans="1:10" ht="14.25" customHeight="1">
      <c r="A12" s="409"/>
      <c r="B12" s="409"/>
      <c r="C12" s="409"/>
      <c r="D12" s="409"/>
      <c r="E12" s="409"/>
      <c r="F12" s="244"/>
      <c r="G12" s="245"/>
      <c r="H12" s="245"/>
      <c r="I12" s="245"/>
      <c r="J12" s="245"/>
    </row>
    <row r="13" spans="1:10" ht="14.25" customHeight="1">
      <c r="A13" s="409"/>
      <c r="B13" s="409"/>
      <c r="C13" s="409"/>
      <c r="D13" s="409"/>
      <c r="E13" s="409"/>
      <c r="F13" s="244"/>
      <c r="G13" s="245"/>
      <c r="H13" s="245"/>
      <c r="I13" s="245"/>
      <c r="J13" s="245"/>
    </row>
    <row r="14" spans="1:10" ht="14.25" customHeight="1">
      <c r="A14" s="409"/>
      <c r="B14" s="409"/>
      <c r="C14" s="409"/>
      <c r="D14" s="409"/>
      <c r="E14" s="409"/>
      <c r="F14" s="244"/>
      <c r="G14" s="245"/>
      <c r="H14" s="245"/>
      <c r="I14" s="245"/>
      <c r="J14" s="245"/>
    </row>
    <row r="15" spans="1:10" ht="49.5" customHeight="1">
      <c r="A15" s="409"/>
      <c r="B15" s="409"/>
      <c r="C15" s="409"/>
      <c r="D15" s="409"/>
      <c r="E15" s="409"/>
      <c r="F15" s="244"/>
      <c r="G15" s="245"/>
      <c r="H15" s="245"/>
      <c r="I15" s="245"/>
      <c r="J15" s="245"/>
    </row>
    <row r="16" spans="1:10" ht="14.25" customHeight="1">
      <c r="A16" s="410" t="s">
        <v>298</v>
      </c>
      <c r="B16" s="410"/>
      <c r="C16" s="410"/>
      <c r="D16" s="410"/>
      <c r="E16" s="410"/>
    </row>
    <row r="17" spans="1:5" ht="14.25" customHeight="1">
      <c r="A17" s="410"/>
      <c r="B17" s="410"/>
      <c r="C17" s="410"/>
      <c r="D17" s="410"/>
      <c r="E17" s="410"/>
    </row>
    <row r="18" spans="1:5" ht="14.25" customHeight="1">
      <c r="A18" s="410"/>
      <c r="B18" s="410"/>
      <c r="C18" s="410"/>
      <c r="D18" s="410"/>
      <c r="E18" s="410"/>
    </row>
    <row r="19" spans="1:5" ht="14.25" customHeight="1">
      <c r="A19" s="410"/>
      <c r="B19" s="410"/>
      <c r="C19" s="410"/>
      <c r="D19" s="410"/>
      <c r="E19" s="410"/>
    </row>
    <row r="20" spans="1:5" ht="14.25" customHeight="1">
      <c r="A20" s="410"/>
      <c r="B20" s="410"/>
      <c r="C20" s="410"/>
      <c r="D20" s="410"/>
      <c r="E20" s="410"/>
    </row>
    <row r="21" spans="1:5" ht="14.25" customHeight="1">
      <c r="A21" s="410"/>
      <c r="B21" s="410"/>
      <c r="C21" s="410"/>
      <c r="D21" s="410"/>
      <c r="E21" s="410"/>
    </row>
    <row r="22" spans="1:5" ht="14.25" customHeight="1">
      <c r="A22" s="410"/>
      <c r="B22" s="410"/>
      <c r="C22" s="410"/>
      <c r="D22" s="410"/>
      <c r="E22" s="410"/>
    </row>
  </sheetData>
  <mergeCells count="2">
    <mergeCell ref="A8:E15"/>
    <mergeCell ref="A16:E22"/>
  </mergeCells>
  <printOptions horizontalCentered="1"/>
  <pageMargins left="0.78740157480314965" right="0.78740157480314965" top="0.78740157480314965" bottom="0.78740157480314965" header="0.78740157480314965" footer="0.7874015748031496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rightToLeft="1" view="pageBreakPreview" zoomScale="60" zoomScaleNormal="100" workbookViewId="0">
      <selection activeCell="D32" sqref="D32"/>
    </sheetView>
  </sheetViews>
  <sheetFormatPr defaultColWidth="9" defaultRowHeight="14.25"/>
  <cols>
    <col min="1" max="1" width="41.5703125" style="2" customWidth="1"/>
    <col min="2" max="2" width="21.5703125" style="2" customWidth="1"/>
    <col min="3" max="3" width="14.140625" style="2" customWidth="1"/>
    <col min="4" max="4" width="13.5703125" style="2" customWidth="1"/>
    <col min="5" max="5" width="27.42578125" style="2" customWidth="1"/>
    <col min="6" max="6" width="42" style="2" customWidth="1"/>
    <col min="7" max="16384" width="9" style="2"/>
  </cols>
  <sheetData>
    <row r="1" spans="1:7" ht="19.5" customHeight="1">
      <c r="A1" s="430" t="s">
        <v>299</v>
      </c>
      <c r="B1" s="430"/>
      <c r="C1" s="430"/>
      <c r="D1" s="430"/>
      <c r="E1" s="430"/>
      <c r="F1" s="430"/>
    </row>
    <row r="2" spans="1:7" ht="24.95" customHeight="1">
      <c r="A2" s="377" t="s">
        <v>300</v>
      </c>
      <c r="B2" s="377"/>
      <c r="C2" s="377"/>
      <c r="D2" s="377"/>
      <c r="E2" s="377"/>
      <c r="F2" s="377"/>
    </row>
    <row r="3" spans="1:7" ht="24.75" customHeight="1" thickBot="1">
      <c r="A3" s="133" t="s">
        <v>301</v>
      </c>
      <c r="B3" s="134"/>
      <c r="C3" s="134"/>
      <c r="D3" s="134"/>
      <c r="E3" s="134"/>
      <c r="F3" s="135" t="s">
        <v>302</v>
      </c>
    </row>
    <row r="4" spans="1:7" ht="35.1" customHeight="1">
      <c r="A4" s="431" t="s">
        <v>7</v>
      </c>
      <c r="B4" s="240" t="s">
        <v>303</v>
      </c>
      <c r="C4" s="431">
        <v>2018</v>
      </c>
      <c r="D4" s="434">
        <v>2019</v>
      </c>
      <c r="E4" s="246" t="s">
        <v>304</v>
      </c>
      <c r="F4" s="436" t="s">
        <v>9</v>
      </c>
      <c r="G4" s="3"/>
    </row>
    <row r="5" spans="1:7" ht="40.5" customHeight="1" thickBot="1">
      <c r="A5" s="432"/>
      <c r="B5" s="247" t="s">
        <v>10</v>
      </c>
      <c r="C5" s="433"/>
      <c r="D5" s="435"/>
      <c r="E5" s="247" t="s">
        <v>305</v>
      </c>
      <c r="F5" s="437"/>
      <c r="G5" s="3"/>
    </row>
    <row r="6" spans="1:7" ht="49.5" customHeight="1">
      <c r="A6" s="136" t="s">
        <v>306</v>
      </c>
      <c r="B6" s="6" t="s">
        <v>18</v>
      </c>
      <c r="C6" s="248">
        <v>8</v>
      </c>
      <c r="D6" s="249">
        <v>8</v>
      </c>
      <c r="E6" s="249">
        <v>0</v>
      </c>
      <c r="F6" s="250" t="s">
        <v>307</v>
      </c>
      <c r="G6" s="3"/>
    </row>
    <row r="7" spans="1:7" ht="61.15" customHeight="1">
      <c r="A7" s="251" t="s">
        <v>308</v>
      </c>
      <c r="B7" s="252" t="s">
        <v>309</v>
      </c>
      <c r="C7" s="253">
        <v>789</v>
      </c>
      <c r="D7" s="254">
        <v>374</v>
      </c>
      <c r="E7" s="254">
        <v>-52.6</v>
      </c>
      <c r="F7" s="255" t="s">
        <v>310</v>
      </c>
      <c r="G7" s="3"/>
    </row>
    <row r="8" spans="1:7" ht="44.45" customHeight="1">
      <c r="A8" s="256" t="s">
        <v>311</v>
      </c>
      <c r="B8" s="9" t="s">
        <v>12</v>
      </c>
      <c r="C8" s="257">
        <v>1610</v>
      </c>
      <c r="D8" s="90">
        <v>1539</v>
      </c>
      <c r="E8" s="254">
        <v>-4.4000000000000004</v>
      </c>
      <c r="F8" s="255" t="s">
        <v>312</v>
      </c>
      <c r="G8" s="3"/>
    </row>
    <row r="9" spans="1:7" ht="27.6" customHeight="1">
      <c r="A9" s="415" t="s">
        <v>313</v>
      </c>
      <c r="B9" s="258" t="s">
        <v>314</v>
      </c>
      <c r="C9" s="417">
        <v>33.1</v>
      </c>
      <c r="D9" s="419">
        <v>31.6</v>
      </c>
      <c r="E9" s="421">
        <v>-4.5</v>
      </c>
      <c r="F9" s="423" t="s">
        <v>315</v>
      </c>
      <c r="G9" s="3"/>
    </row>
    <row r="10" spans="1:7" ht="39.950000000000003" customHeight="1">
      <c r="A10" s="416"/>
      <c r="B10" s="259" t="s">
        <v>316</v>
      </c>
      <c r="C10" s="418"/>
      <c r="D10" s="420"/>
      <c r="E10" s="422"/>
      <c r="F10" s="424"/>
      <c r="G10" s="3"/>
    </row>
    <row r="11" spans="1:7" ht="22.5" customHeight="1">
      <c r="A11" s="425" t="s">
        <v>317</v>
      </c>
      <c r="B11" s="258" t="s">
        <v>318</v>
      </c>
      <c r="C11" s="417">
        <v>87.1</v>
      </c>
      <c r="D11" s="421">
        <v>83.4</v>
      </c>
      <c r="E11" s="421">
        <v>-4.2</v>
      </c>
      <c r="F11" s="423" t="s">
        <v>319</v>
      </c>
      <c r="G11" s="3"/>
    </row>
    <row r="12" spans="1:7" ht="27.95" customHeight="1" thickBot="1">
      <c r="A12" s="426"/>
      <c r="B12" s="260" t="s">
        <v>316</v>
      </c>
      <c r="C12" s="427"/>
      <c r="D12" s="428"/>
      <c r="E12" s="428"/>
      <c r="F12" s="429"/>
      <c r="G12" s="3"/>
    </row>
    <row r="13" spans="1:7" ht="33.75" customHeight="1">
      <c r="A13" s="411" t="s">
        <v>320</v>
      </c>
      <c r="B13" s="411"/>
      <c r="C13" s="261"/>
      <c r="D13" s="412" t="s">
        <v>321</v>
      </c>
      <c r="E13" s="412"/>
      <c r="F13" s="412"/>
    </row>
    <row r="14" spans="1:7" ht="30" customHeight="1">
      <c r="A14" s="413" t="s">
        <v>322</v>
      </c>
      <c r="B14" s="413"/>
      <c r="C14" s="41"/>
      <c r="D14" s="414" t="s">
        <v>323</v>
      </c>
      <c r="E14" s="414"/>
      <c r="F14" s="414"/>
    </row>
  </sheetData>
  <mergeCells count="20">
    <mergeCell ref="A1:F1"/>
    <mergeCell ref="A2:F2"/>
    <mergeCell ref="A4:A5"/>
    <mergeCell ref="C4:C5"/>
    <mergeCell ref="D4:D5"/>
    <mergeCell ref="F4:F5"/>
    <mergeCell ref="A13:B13"/>
    <mergeCell ref="D13:F13"/>
    <mergeCell ref="A14:B14"/>
    <mergeCell ref="D14:F14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</mergeCells>
  <printOptions horizontalCentered="1"/>
  <pageMargins left="0.25" right="0.25" top="0.75" bottom="0.75" header="0.3" footer="0.3"/>
  <pageSetup paperSize="9" scale="82" orientation="landscape" r:id="rId1"/>
  <headerFooter>
    <oddFooter>&amp;C&amp;14 &amp;10 &amp;"-,Bold"&amp;14 &amp;"Arial,Bold"16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rightToLeft="1" view="pageBreakPreview" zoomScale="60" workbookViewId="0">
      <selection activeCell="D8" sqref="D8"/>
    </sheetView>
  </sheetViews>
  <sheetFormatPr defaultColWidth="8.7109375" defaultRowHeight="15"/>
  <cols>
    <col min="1" max="1" width="58.42578125" style="1" customWidth="1"/>
    <col min="2" max="2" width="52.85546875" style="1" customWidth="1"/>
    <col min="3" max="3" width="69.85546875" style="1" customWidth="1"/>
    <col min="4" max="4" width="8.7109375" style="1"/>
    <col min="5" max="5" width="8" style="1" customWidth="1"/>
    <col min="6" max="6" width="10.85546875" style="1" customWidth="1"/>
    <col min="7" max="16384" width="8.7109375" style="1"/>
  </cols>
  <sheetData>
    <row r="1" spans="1:10" ht="36" customHeight="1">
      <c r="A1" s="440" t="s">
        <v>360</v>
      </c>
      <c r="B1" s="440"/>
      <c r="C1" s="440"/>
      <c r="D1" s="281"/>
    </row>
    <row r="2" spans="1:10" ht="38.1" customHeight="1">
      <c r="A2" s="440" t="s">
        <v>359</v>
      </c>
      <c r="B2" s="440"/>
      <c r="C2" s="440"/>
      <c r="D2" s="281"/>
      <c r="G2" s="36"/>
      <c r="H2" s="282"/>
      <c r="I2" s="282"/>
      <c r="J2" s="282"/>
    </row>
    <row r="3" spans="1:10" ht="24.75" customHeight="1" thickBot="1">
      <c r="A3" s="159" t="s">
        <v>358</v>
      </c>
      <c r="B3" s="285"/>
      <c r="C3" s="159" t="s">
        <v>357</v>
      </c>
      <c r="D3" s="281"/>
    </row>
    <row r="4" spans="1:10" ht="28.5" customHeight="1">
      <c r="A4" s="400" t="s">
        <v>356</v>
      </c>
      <c r="B4" s="240" t="s">
        <v>355</v>
      </c>
      <c r="C4" s="400" t="s">
        <v>354</v>
      </c>
    </row>
    <row r="5" spans="1:10" ht="21" customHeight="1" thickBot="1">
      <c r="A5" s="401"/>
      <c r="B5" s="241" t="s">
        <v>353</v>
      </c>
      <c r="C5" s="401"/>
      <c r="D5" s="36"/>
    </row>
    <row r="6" spans="1:10" ht="35.1" customHeight="1">
      <c r="A6" s="279" t="s">
        <v>352</v>
      </c>
      <c r="B6" s="164">
        <v>98070</v>
      </c>
      <c r="C6" s="162" t="s">
        <v>351</v>
      </c>
      <c r="D6" s="282"/>
      <c r="E6" s="284"/>
      <c r="F6" s="283"/>
    </row>
    <row r="7" spans="1:10" ht="35.1" customHeight="1">
      <c r="A7" s="279" t="s">
        <v>350</v>
      </c>
      <c r="B7" s="164">
        <v>74578</v>
      </c>
      <c r="C7" s="162" t="s">
        <v>349</v>
      </c>
      <c r="D7" s="282"/>
      <c r="E7" s="281"/>
      <c r="H7" s="278"/>
      <c r="I7" s="278"/>
    </row>
    <row r="8" spans="1:10" ht="35.1" customHeight="1">
      <c r="A8" s="277" t="s">
        <v>348</v>
      </c>
      <c r="B8" s="164">
        <v>72409</v>
      </c>
      <c r="C8" s="162" t="s">
        <v>347</v>
      </c>
      <c r="D8" s="36"/>
      <c r="F8" s="280"/>
      <c r="G8" s="280"/>
    </row>
    <row r="9" spans="1:10" ht="35.1" customHeight="1">
      <c r="A9" s="279" t="s">
        <v>346</v>
      </c>
      <c r="B9" s="164">
        <v>72318</v>
      </c>
      <c r="C9" s="162" t="s">
        <v>345</v>
      </c>
      <c r="D9" s="36"/>
      <c r="G9" s="278"/>
    </row>
    <row r="10" spans="1:10" ht="35.1" customHeight="1">
      <c r="A10" s="277" t="s">
        <v>344</v>
      </c>
      <c r="B10" s="164" t="s">
        <v>220</v>
      </c>
      <c r="C10" s="162" t="s">
        <v>343</v>
      </c>
      <c r="D10" s="36"/>
    </row>
    <row r="11" spans="1:10" ht="35.1" customHeight="1">
      <c r="A11" s="277" t="s">
        <v>342</v>
      </c>
      <c r="B11" s="164" t="s">
        <v>220</v>
      </c>
      <c r="C11" s="162" t="s">
        <v>341</v>
      </c>
      <c r="D11" s="36"/>
    </row>
    <row r="12" spans="1:10" ht="35.1" customHeight="1">
      <c r="A12" s="277" t="s">
        <v>340</v>
      </c>
      <c r="B12" s="164">
        <v>19432</v>
      </c>
      <c r="C12" s="276" t="s">
        <v>339</v>
      </c>
      <c r="D12" s="36"/>
    </row>
    <row r="13" spans="1:10" ht="35.1" customHeight="1" thickBot="1">
      <c r="A13" s="275" t="s">
        <v>338</v>
      </c>
      <c r="B13" s="274">
        <v>37021</v>
      </c>
      <c r="C13" s="273" t="s">
        <v>337</v>
      </c>
      <c r="D13" s="36"/>
    </row>
    <row r="14" spans="1:10" ht="35.1" customHeight="1" thickBot="1">
      <c r="A14" s="224" t="s">
        <v>336</v>
      </c>
      <c r="B14" s="206">
        <f>SUM(B6:B13)</f>
        <v>373828</v>
      </c>
      <c r="C14" s="224" t="s">
        <v>59</v>
      </c>
      <c r="E14" s="272"/>
    </row>
    <row r="15" spans="1:10" ht="16.5" customHeight="1">
      <c r="A15" s="271" t="s">
        <v>335</v>
      </c>
      <c r="B15" s="270"/>
      <c r="C15" s="269" t="s">
        <v>334</v>
      </c>
      <c r="D15" s="268"/>
    </row>
    <row r="16" spans="1:10" ht="21" customHeight="1">
      <c r="A16" s="267" t="s">
        <v>333</v>
      </c>
      <c r="B16" s="438" t="s">
        <v>332</v>
      </c>
      <c r="C16" s="438"/>
    </row>
    <row r="17" spans="1:3">
      <c r="A17" s="264" t="s">
        <v>331</v>
      </c>
      <c r="B17" s="264"/>
      <c r="C17" s="266" t="s">
        <v>330</v>
      </c>
    </row>
    <row r="18" spans="1:3" ht="30">
      <c r="A18" s="264" t="s">
        <v>329</v>
      </c>
      <c r="B18" s="264"/>
      <c r="C18" s="265" t="s">
        <v>328</v>
      </c>
    </row>
    <row r="19" spans="1:3">
      <c r="A19" s="264" t="s">
        <v>327</v>
      </c>
      <c r="B19" s="264"/>
      <c r="C19" s="263" t="s">
        <v>326</v>
      </c>
    </row>
    <row r="20" spans="1:3">
      <c r="A20" s="262" t="s">
        <v>325</v>
      </c>
      <c r="B20" s="439" t="s">
        <v>324</v>
      </c>
      <c r="C20" s="439"/>
    </row>
  </sheetData>
  <mergeCells count="6">
    <mergeCell ref="B16:C16"/>
    <mergeCell ref="B20:C20"/>
    <mergeCell ref="A1:C1"/>
    <mergeCell ref="A2:C2"/>
    <mergeCell ref="A4:A5"/>
    <mergeCell ref="C4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&amp;C&amp;14 &amp;10 &amp;"-,Bold"&amp;14 &amp;"Arial,Bold"17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"/>
  <sheetViews>
    <sheetView rightToLeft="1" view="pageBreakPreview" zoomScale="60" workbookViewId="0">
      <selection activeCell="D8" sqref="D8"/>
    </sheetView>
  </sheetViews>
  <sheetFormatPr defaultColWidth="8.7109375" defaultRowHeight="15"/>
  <cols>
    <col min="1" max="1" width="45.85546875" style="1" customWidth="1"/>
    <col min="2" max="2" width="49.85546875" style="1" customWidth="1"/>
    <col min="3" max="3" width="56.42578125" style="1" customWidth="1"/>
    <col min="4" max="4" width="8.7109375" style="1"/>
    <col min="5" max="5" width="8" style="1" customWidth="1"/>
    <col min="6" max="6" width="10.85546875" style="1" customWidth="1"/>
    <col min="7" max="16384" width="8.7109375" style="1"/>
  </cols>
  <sheetData>
    <row r="1" spans="1:10" ht="36" customHeight="1">
      <c r="A1" s="440" t="s">
        <v>413</v>
      </c>
      <c r="B1" s="440"/>
      <c r="C1" s="440"/>
      <c r="D1" s="281"/>
    </row>
    <row r="2" spans="1:10" ht="38.1" customHeight="1">
      <c r="A2" s="440" t="s">
        <v>412</v>
      </c>
      <c r="B2" s="440"/>
      <c r="C2" s="440"/>
      <c r="D2" s="281"/>
      <c r="G2" s="36"/>
      <c r="H2" s="282"/>
      <c r="I2" s="282"/>
      <c r="J2" s="282"/>
    </row>
    <row r="3" spans="1:10" ht="24.75" customHeight="1" thickBot="1">
      <c r="A3" s="159" t="s">
        <v>411</v>
      </c>
      <c r="B3" s="285"/>
      <c r="C3" s="159" t="s">
        <v>410</v>
      </c>
      <c r="D3" s="281"/>
    </row>
    <row r="4" spans="1:10" ht="28.5" customHeight="1">
      <c r="A4" s="400" t="s">
        <v>356</v>
      </c>
      <c r="B4" s="240" t="s">
        <v>409</v>
      </c>
      <c r="C4" s="400" t="s">
        <v>354</v>
      </c>
    </row>
    <row r="5" spans="1:10" ht="21" customHeight="1" thickBot="1">
      <c r="A5" s="401"/>
      <c r="B5" s="241" t="s">
        <v>353</v>
      </c>
      <c r="C5" s="401"/>
      <c r="D5" s="36"/>
    </row>
    <row r="6" spans="1:10" ht="35.1" customHeight="1">
      <c r="A6" s="316" t="s">
        <v>408</v>
      </c>
      <c r="B6" s="164">
        <v>30000</v>
      </c>
      <c r="C6" s="315" t="s">
        <v>407</v>
      </c>
      <c r="D6" s="282"/>
      <c r="E6" s="284"/>
      <c r="F6" s="283"/>
    </row>
    <row r="7" spans="1:10" ht="35.1" customHeight="1">
      <c r="A7" s="279" t="s">
        <v>406</v>
      </c>
      <c r="B7" s="164">
        <v>60000</v>
      </c>
      <c r="C7" s="162" t="s">
        <v>405</v>
      </c>
      <c r="D7" s="282"/>
      <c r="E7" s="281"/>
      <c r="H7" s="278"/>
      <c r="I7" s="278"/>
    </row>
    <row r="8" spans="1:10" ht="35.1" customHeight="1">
      <c r="A8" s="277" t="s">
        <v>404</v>
      </c>
      <c r="B8" s="164">
        <v>30000</v>
      </c>
      <c r="C8" s="162" t="s">
        <v>403</v>
      </c>
      <c r="D8" s="36"/>
      <c r="F8" s="280"/>
      <c r="G8" s="280"/>
    </row>
    <row r="9" spans="1:10" ht="35.1" customHeight="1">
      <c r="A9" s="279" t="s">
        <v>402</v>
      </c>
      <c r="B9" s="164">
        <v>30000</v>
      </c>
      <c r="C9" s="162" t="s">
        <v>401</v>
      </c>
      <c r="D9" s="36"/>
      <c r="G9" s="278"/>
    </row>
    <row r="10" spans="1:10" ht="35.1" customHeight="1">
      <c r="A10" s="277" t="s">
        <v>400</v>
      </c>
      <c r="B10" s="164">
        <v>30000</v>
      </c>
      <c r="C10" s="162" t="s">
        <v>399</v>
      </c>
      <c r="D10" s="36"/>
    </row>
    <row r="11" spans="1:10" ht="35.1" customHeight="1">
      <c r="A11" s="277" t="s">
        <v>398</v>
      </c>
      <c r="B11" s="164">
        <v>30000</v>
      </c>
      <c r="C11" s="276" t="s">
        <v>397</v>
      </c>
      <c r="D11" s="36"/>
    </row>
    <row r="12" spans="1:10" ht="35.1" customHeight="1">
      <c r="A12" s="277" t="s">
        <v>396</v>
      </c>
      <c r="B12" s="164">
        <v>30000</v>
      </c>
      <c r="C12" s="276" t="s">
        <v>395</v>
      </c>
      <c r="D12" s="36"/>
    </row>
    <row r="13" spans="1:10" ht="35.1" customHeight="1">
      <c r="A13" s="277" t="s">
        <v>394</v>
      </c>
      <c r="B13" s="164">
        <v>30000</v>
      </c>
      <c r="C13" s="276" t="s">
        <v>393</v>
      </c>
      <c r="D13" s="36"/>
    </row>
    <row r="14" spans="1:10" ht="35.1" customHeight="1" thickBot="1">
      <c r="A14" s="275" t="s">
        <v>392</v>
      </c>
      <c r="B14" s="274">
        <v>30000</v>
      </c>
      <c r="C14" s="273" t="s">
        <v>391</v>
      </c>
      <c r="D14" s="36"/>
    </row>
    <row r="15" spans="1:10" ht="35.1" customHeight="1" thickBot="1">
      <c r="A15" s="224" t="s">
        <v>336</v>
      </c>
      <c r="B15" s="206">
        <f>SUM(B6:B14)</f>
        <v>300000</v>
      </c>
      <c r="C15" s="224" t="s">
        <v>59</v>
      </c>
      <c r="E15" s="272"/>
    </row>
    <row r="16" spans="1:10" ht="21.6" customHeight="1">
      <c r="A16" s="314" t="s">
        <v>325</v>
      </c>
      <c r="B16" s="441" t="s">
        <v>323</v>
      </c>
      <c r="C16" s="441"/>
      <c r="D16" s="268"/>
    </row>
    <row r="17" spans="3:3">
      <c r="C17" s="313"/>
    </row>
  </sheetData>
  <mergeCells count="5">
    <mergeCell ref="A1:C1"/>
    <mergeCell ref="A2:C2"/>
    <mergeCell ref="A4:A5"/>
    <mergeCell ref="C4:C5"/>
    <mergeCell ref="B16:C16"/>
  </mergeCells>
  <printOptions horizontalCentered="1"/>
  <pageMargins left="0.25" right="0.25" top="0.75" bottom="0.75" header="0.3" footer="0.3"/>
  <pageSetup paperSize="9" scale="90" orientation="landscape" r:id="rId1"/>
  <headerFooter>
    <oddFooter>&amp;C&amp;14 &amp;10 &amp;"-,Bold"&amp;14 &amp;"Arial,Bold"18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3"/>
  <sheetViews>
    <sheetView rightToLeft="1" view="pageBreakPreview" zoomScale="60" workbookViewId="0">
      <selection activeCell="D8" sqref="D8"/>
    </sheetView>
  </sheetViews>
  <sheetFormatPr defaultColWidth="9.140625" defaultRowHeight="14.25"/>
  <cols>
    <col min="1" max="1" width="18.140625" style="2" customWidth="1"/>
    <col min="2" max="2" width="15.7109375" style="2" customWidth="1"/>
    <col min="3" max="3" width="20.140625" style="2" customWidth="1"/>
    <col min="4" max="4" width="15.85546875" style="2" customWidth="1"/>
    <col min="5" max="5" width="16.28515625" style="2" customWidth="1"/>
    <col min="6" max="6" width="16" style="2" customWidth="1"/>
    <col min="7" max="7" width="17.140625" style="2" customWidth="1"/>
    <col min="8" max="8" width="15.42578125" style="2" customWidth="1"/>
    <col min="9" max="9" width="15.140625" style="2" customWidth="1"/>
    <col min="10" max="10" width="19.140625" style="2" customWidth="1"/>
    <col min="11" max="11" width="7.7109375" style="2" hidden="1" customWidth="1"/>
    <col min="12" max="16384" width="9.140625" style="2"/>
  </cols>
  <sheetData>
    <row r="1" spans="1:11" ht="18" customHeight="1">
      <c r="A1" s="430" t="s">
        <v>386</v>
      </c>
      <c r="B1" s="430"/>
      <c r="C1" s="430"/>
      <c r="D1" s="430"/>
      <c r="E1" s="430"/>
      <c r="F1" s="430"/>
      <c r="G1" s="430"/>
      <c r="H1" s="430"/>
      <c r="I1" s="430"/>
      <c r="J1" s="430"/>
      <c r="K1" s="307"/>
    </row>
    <row r="2" spans="1:11" ht="36.75" customHeight="1">
      <c r="A2" s="377" t="s">
        <v>385</v>
      </c>
      <c r="B2" s="377"/>
      <c r="C2" s="377"/>
      <c r="D2" s="377"/>
      <c r="E2" s="377"/>
      <c r="F2" s="377"/>
      <c r="G2" s="377"/>
      <c r="H2" s="377"/>
      <c r="I2" s="377"/>
      <c r="J2" s="377"/>
      <c r="K2" s="307"/>
    </row>
    <row r="3" spans="1:11" ht="30.75" customHeight="1" thickBot="1">
      <c r="A3" s="133" t="s">
        <v>384</v>
      </c>
      <c r="B3" s="249"/>
      <c r="C3" s="249"/>
      <c r="D3" s="249"/>
      <c r="E3" s="249"/>
      <c r="F3" s="249"/>
      <c r="G3" s="249"/>
      <c r="H3" s="249"/>
      <c r="I3" s="306"/>
      <c r="J3" s="135" t="s">
        <v>383</v>
      </c>
      <c r="K3" s="305"/>
    </row>
    <row r="4" spans="1:11" ht="26.25" customHeight="1" thickTop="1">
      <c r="A4" s="442" t="s">
        <v>127</v>
      </c>
      <c r="B4" s="445" t="s">
        <v>382</v>
      </c>
      <c r="C4" s="445"/>
      <c r="D4" s="445"/>
      <c r="E4" s="445"/>
      <c r="F4" s="445"/>
      <c r="G4" s="445"/>
      <c r="H4" s="445"/>
      <c r="I4" s="445"/>
      <c r="J4" s="442" t="s">
        <v>132</v>
      </c>
      <c r="K4" s="304"/>
    </row>
    <row r="5" spans="1:11" ht="25.5" customHeight="1" thickBot="1">
      <c r="A5" s="443"/>
      <c r="B5" s="446" t="s">
        <v>381</v>
      </c>
      <c r="C5" s="446"/>
      <c r="D5" s="446"/>
      <c r="E5" s="446"/>
      <c r="F5" s="446"/>
      <c r="G5" s="446"/>
      <c r="H5" s="446"/>
      <c r="I5" s="446"/>
      <c r="J5" s="443"/>
      <c r="K5" s="303"/>
    </row>
    <row r="6" spans="1:11" ht="25.5" customHeight="1" thickTop="1">
      <c r="A6" s="443"/>
      <c r="B6" s="302" t="s">
        <v>380</v>
      </c>
      <c r="C6" s="302" t="s">
        <v>379</v>
      </c>
      <c r="D6" s="302" t="s">
        <v>378</v>
      </c>
      <c r="E6" s="302" t="s">
        <v>377</v>
      </c>
      <c r="F6" s="302" t="s">
        <v>376</v>
      </c>
      <c r="G6" s="302" t="s">
        <v>375</v>
      </c>
      <c r="H6" s="302" t="s">
        <v>374</v>
      </c>
      <c r="I6" s="302" t="s">
        <v>362</v>
      </c>
      <c r="J6" s="443"/>
    </row>
    <row r="7" spans="1:11" ht="39" customHeight="1" thickBot="1">
      <c r="A7" s="444"/>
      <c r="B7" s="301" t="s">
        <v>373</v>
      </c>
      <c r="C7" s="301" t="s">
        <v>372</v>
      </c>
      <c r="D7" s="301" t="s">
        <v>371</v>
      </c>
      <c r="E7" s="301" t="s">
        <v>370</v>
      </c>
      <c r="F7" s="301" t="s">
        <v>369</v>
      </c>
      <c r="G7" s="301" t="s">
        <v>368</v>
      </c>
      <c r="H7" s="301" t="s">
        <v>367</v>
      </c>
      <c r="I7" s="301" t="s">
        <v>361</v>
      </c>
      <c r="J7" s="444"/>
      <c r="K7" s="2" t="s">
        <v>366</v>
      </c>
    </row>
    <row r="8" spans="1:11" ht="30" customHeight="1" thickTop="1">
      <c r="A8" s="300" t="s">
        <v>138</v>
      </c>
      <c r="B8" s="299">
        <v>57</v>
      </c>
      <c r="C8" s="299">
        <v>115</v>
      </c>
      <c r="D8" s="299">
        <v>138</v>
      </c>
      <c r="E8" s="299">
        <v>23</v>
      </c>
      <c r="F8" s="299">
        <v>18</v>
      </c>
      <c r="G8" s="299" t="s">
        <v>220</v>
      </c>
      <c r="H8" s="299" t="s">
        <v>220</v>
      </c>
      <c r="I8" s="299">
        <f t="shared" ref="I8:I20" si="0">SUM(B8:H8)</f>
        <v>351</v>
      </c>
      <c r="J8" s="139" t="s">
        <v>139</v>
      </c>
    </row>
    <row r="9" spans="1:11" ht="23.25" customHeight="1">
      <c r="A9" s="298" t="s">
        <v>140</v>
      </c>
      <c r="B9" s="297">
        <v>35</v>
      </c>
      <c r="C9" s="297">
        <v>114</v>
      </c>
      <c r="D9" s="297">
        <v>133</v>
      </c>
      <c r="E9" s="297">
        <v>4</v>
      </c>
      <c r="F9" s="297">
        <v>2</v>
      </c>
      <c r="G9" s="297" t="s">
        <v>220</v>
      </c>
      <c r="H9" s="299" t="s">
        <v>220</v>
      </c>
      <c r="I9" s="297">
        <f t="shared" si="0"/>
        <v>288</v>
      </c>
      <c r="J9" s="296" t="s">
        <v>141</v>
      </c>
    </row>
    <row r="10" spans="1:11" ht="30" customHeight="1">
      <c r="A10" s="298" t="s">
        <v>142</v>
      </c>
      <c r="B10" s="297">
        <v>37</v>
      </c>
      <c r="C10" s="297">
        <v>113</v>
      </c>
      <c r="D10" s="297">
        <v>156</v>
      </c>
      <c r="E10" s="297">
        <v>11</v>
      </c>
      <c r="F10" s="297">
        <v>8</v>
      </c>
      <c r="G10" s="297" t="s">
        <v>220</v>
      </c>
      <c r="H10" s="297" t="s">
        <v>220</v>
      </c>
      <c r="I10" s="297">
        <f t="shared" si="0"/>
        <v>325</v>
      </c>
      <c r="J10" s="296" t="s">
        <v>143</v>
      </c>
    </row>
    <row r="11" spans="1:11" ht="30" customHeight="1">
      <c r="A11" s="298" t="s">
        <v>144</v>
      </c>
      <c r="B11" s="297">
        <v>43</v>
      </c>
      <c r="C11" s="297">
        <v>116</v>
      </c>
      <c r="D11" s="297">
        <v>146</v>
      </c>
      <c r="E11" s="297">
        <v>20</v>
      </c>
      <c r="F11" s="297">
        <v>17</v>
      </c>
      <c r="G11" s="297">
        <v>3</v>
      </c>
      <c r="H11" s="297" t="s">
        <v>220</v>
      </c>
      <c r="I11" s="297">
        <f t="shared" si="0"/>
        <v>345</v>
      </c>
      <c r="J11" s="296" t="s">
        <v>145</v>
      </c>
    </row>
    <row r="12" spans="1:11" ht="30" customHeight="1">
      <c r="A12" s="298" t="s">
        <v>365</v>
      </c>
      <c r="B12" s="297">
        <v>36</v>
      </c>
      <c r="C12" s="297">
        <v>144</v>
      </c>
      <c r="D12" s="297">
        <v>132</v>
      </c>
      <c r="E12" s="297">
        <v>19</v>
      </c>
      <c r="F12" s="297">
        <v>18</v>
      </c>
      <c r="G12" s="297">
        <v>4</v>
      </c>
      <c r="H12" s="297" t="s">
        <v>220</v>
      </c>
      <c r="I12" s="297">
        <f t="shared" si="0"/>
        <v>353</v>
      </c>
      <c r="J12" s="296" t="s">
        <v>147</v>
      </c>
    </row>
    <row r="13" spans="1:11" ht="27.75" customHeight="1">
      <c r="A13" s="298" t="s">
        <v>364</v>
      </c>
      <c r="B13" s="297">
        <v>43</v>
      </c>
      <c r="C13" s="297">
        <v>79</v>
      </c>
      <c r="D13" s="297">
        <v>155</v>
      </c>
      <c r="E13" s="297">
        <v>21</v>
      </c>
      <c r="F13" s="297">
        <v>17</v>
      </c>
      <c r="G13" s="297" t="s">
        <v>220</v>
      </c>
      <c r="H13" s="297" t="s">
        <v>220</v>
      </c>
      <c r="I13" s="297">
        <f t="shared" si="0"/>
        <v>315</v>
      </c>
      <c r="J13" s="296" t="s">
        <v>149</v>
      </c>
      <c r="K13" s="3"/>
    </row>
    <row r="14" spans="1:11" ht="24.75" customHeight="1">
      <c r="A14" s="298" t="s">
        <v>150</v>
      </c>
      <c r="B14" s="297">
        <v>46</v>
      </c>
      <c r="C14" s="297">
        <v>106</v>
      </c>
      <c r="D14" s="297">
        <v>146</v>
      </c>
      <c r="E14" s="297">
        <v>12</v>
      </c>
      <c r="F14" s="297">
        <v>10</v>
      </c>
      <c r="G14" s="297">
        <v>4</v>
      </c>
      <c r="H14" s="297">
        <v>2</v>
      </c>
      <c r="I14" s="297">
        <f t="shared" si="0"/>
        <v>326</v>
      </c>
      <c r="J14" s="296" t="s">
        <v>151</v>
      </c>
      <c r="K14" s="3"/>
    </row>
    <row r="15" spans="1:11" ht="23.25" customHeight="1">
      <c r="A15" s="298" t="s">
        <v>363</v>
      </c>
      <c r="B15" s="297">
        <v>50</v>
      </c>
      <c r="C15" s="297">
        <v>113</v>
      </c>
      <c r="D15" s="297">
        <v>145</v>
      </c>
      <c r="E15" s="297">
        <v>22</v>
      </c>
      <c r="F15" s="297">
        <v>16</v>
      </c>
      <c r="G15" s="297">
        <v>5</v>
      </c>
      <c r="H15" s="297">
        <v>4</v>
      </c>
      <c r="I15" s="297">
        <f t="shared" si="0"/>
        <v>355</v>
      </c>
      <c r="J15" s="296" t="s">
        <v>153</v>
      </c>
    </row>
    <row r="16" spans="1:11" ht="24.75" customHeight="1">
      <c r="A16" s="298" t="s">
        <v>154</v>
      </c>
      <c r="B16" s="297">
        <v>56</v>
      </c>
      <c r="C16" s="297">
        <v>106</v>
      </c>
      <c r="D16" s="297">
        <v>147</v>
      </c>
      <c r="E16" s="297">
        <v>29</v>
      </c>
      <c r="F16" s="297">
        <v>24</v>
      </c>
      <c r="G16" s="297">
        <v>4</v>
      </c>
      <c r="H16" s="297" t="s">
        <v>220</v>
      </c>
      <c r="I16" s="297">
        <f t="shared" si="0"/>
        <v>366</v>
      </c>
      <c r="J16" s="296" t="s">
        <v>155</v>
      </c>
    </row>
    <row r="17" spans="1:12" ht="27.75" customHeight="1">
      <c r="A17" s="298" t="s">
        <v>156</v>
      </c>
      <c r="B17" s="297">
        <v>45</v>
      </c>
      <c r="C17" s="297">
        <v>89</v>
      </c>
      <c r="D17" s="297">
        <v>142</v>
      </c>
      <c r="E17" s="297">
        <v>34</v>
      </c>
      <c r="F17" s="297">
        <v>33</v>
      </c>
      <c r="G17" s="297">
        <v>1</v>
      </c>
      <c r="H17" s="297" t="s">
        <v>220</v>
      </c>
      <c r="I17" s="297">
        <f t="shared" si="0"/>
        <v>344</v>
      </c>
      <c r="J17" s="296" t="s">
        <v>157</v>
      </c>
    </row>
    <row r="18" spans="1:12" ht="30" customHeight="1">
      <c r="A18" s="298" t="s">
        <v>158</v>
      </c>
      <c r="B18" s="297">
        <v>40</v>
      </c>
      <c r="C18" s="297">
        <v>78</v>
      </c>
      <c r="D18" s="297">
        <v>145</v>
      </c>
      <c r="E18" s="297">
        <v>30</v>
      </c>
      <c r="F18" s="297">
        <v>29</v>
      </c>
      <c r="G18" s="297" t="s">
        <v>220</v>
      </c>
      <c r="H18" s="297" t="s">
        <v>220</v>
      </c>
      <c r="I18" s="297">
        <f t="shared" si="0"/>
        <v>322</v>
      </c>
      <c r="J18" s="296" t="s">
        <v>159</v>
      </c>
    </row>
    <row r="19" spans="1:12" ht="30" customHeight="1" thickBot="1">
      <c r="A19" s="295" t="s">
        <v>178</v>
      </c>
      <c r="B19" s="294">
        <v>47</v>
      </c>
      <c r="C19" s="294">
        <v>99</v>
      </c>
      <c r="D19" s="294">
        <v>138</v>
      </c>
      <c r="E19" s="294">
        <v>38</v>
      </c>
      <c r="F19" s="294">
        <v>38</v>
      </c>
      <c r="G19" s="294" t="s">
        <v>220</v>
      </c>
      <c r="H19" s="121" t="s">
        <v>220</v>
      </c>
      <c r="I19" s="294">
        <f t="shared" si="0"/>
        <v>360</v>
      </c>
      <c r="J19" s="147" t="s">
        <v>161</v>
      </c>
    </row>
    <row r="20" spans="1:12" ht="31.5" customHeight="1" thickBot="1">
      <c r="A20" s="293" t="s">
        <v>362</v>
      </c>
      <c r="B20" s="292">
        <f t="shared" ref="B20:H20" si="1">SUM(B8:B19)</f>
        <v>535</v>
      </c>
      <c r="C20" s="292">
        <f t="shared" si="1"/>
        <v>1272</v>
      </c>
      <c r="D20" s="292">
        <f t="shared" si="1"/>
        <v>1723</v>
      </c>
      <c r="E20" s="292">
        <f t="shared" si="1"/>
        <v>263</v>
      </c>
      <c r="F20" s="292">
        <f t="shared" si="1"/>
        <v>230</v>
      </c>
      <c r="G20" s="292">
        <f t="shared" si="1"/>
        <v>21</v>
      </c>
      <c r="H20" s="206">
        <f t="shared" si="1"/>
        <v>6</v>
      </c>
      <c r="I20" s="292">
        <f t="shared" si="0"/>
        <v>4050</v>
      </c>
      <c r="J20" s="217" t="s">
        <v>361</v>
      </c>
      <c r="K20" s="291"/>
      <c r="L20" s="3"/>
    </row>
    <row r="21" spans="1:12" ht="30" customHeight="1">
      <c r="A21" s="413" t="s">
        <v>325</v>
      </c>
      <c r="B21" s="413"/>
      <c r="C21" s="413"/>
      <c r="D21" s="413"/>
      <c r="E21" s="41"/>
      <c r="F21" s="41"/>
      <c r="G21" s="358" t="s">
        <v>324</v>
      </c>
      <c r="H21" s="358"/>
      <c r="I21" s="358"/>
      <c r="J21" s="358"/>
    </row>
    <row r="22" spans="1:12" ht="21.75" customHeight="1">
      <c r="A22" s="290"/>
      <c r="B22" s="5"/>
      <c r="C22" s="5"/>
      <c r="D22" s="289"/>
      <c r="E22" s="288"/>
      <c r="F22" s="287"/>
      <c r="G22" s="5"/>
      <c r="H22" s="286"/>
      <c r="I22" s="5"/>
      <c r="J22" s="5"/>
      <c r="K22" s="5"/>
    </row>
    <row r="23" spans="1:12" ht="51" customHeight="1">
      <c r="B23" s="286"/>
      <c r="C23" s="286"/>
      <c r="D23" s="286"/>
      <c r="E23" s="286"/>
      <c r="F23" s="286"/>
      <c r="G23" s="286"/>
      <c r="H23" s="286"/>
      <c r="I23" s="286"/>
      <c r="J23" s="286"/>
      <c r="K23" s="286"/>
    </row>
    <row r="24" spans="1:12" ht="30" customHeight="1">
      <c r="B24" s="286"/>
      <c r="C24" s="286"/>
      <c r="D24" s="286"/>
      <c r="E24" s="286"/>
      <c r="F24" s="286"/>
      <c r="G24" s="286"/>
      <c r="I24" s="286"/>
      <c r="J24" s="286"/>
      <c r="K24" s="286"/>
    </row>
    <row r="25" spans="1:12" ht="17.25" customHeight="1"/>
    <row r="32" spans="1:12" ht="15">
      <c r="H32" s="17"/>
    </row>
    <row r="33" spans="8:8" s="17" customFormat="1" ht="15">
      <c r="H33" s="2"/>
    </row>
  </sheetData>
  <mergeCells count="8">
    <mergeCell ref="A21:D21"/>
    <mergeCell ref="A1:J1"/>
    <mergeCell ref="A2:J2"/>
    <mergeCell ref="A4:A7"/>
    <mergeCell ref="B4:I4"/>
    <mergeCell ref="J4:J7"/>
    <mergeCell ref="B5:I5"/>
    <mergeCell ref="G21:J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&amp;C&amp;14 &amp;10 &amp;"-,Bold"&amp;14 &amp;"Arial,Bold"19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1"/>
  <sheetViews>
    <sheetView rightToLeft="1" view="pageBreakPreview" zoomScale="70" zoomScaleSheetLayoutView="70" workbookViewId="0">
      <selection activeCell="D8" sqref="D8"/>
    </sheetView>
  </sheetViews>
  <sheetFormatPr defaultColWidth="9.140625" defaultRowHeight="14.25"/>
  <cols>
    <col min="1" max="1" width="49.140625" style="2" customWidth="1"/>
    <col min="2" max="2" width="50" style="2" customWidth="1"/>
    <col min="3" max="3" width="55.85546875" style="2" customWidth="1"/>
    <col min="4" max="16384" width="9.140625" style="2"/>
  </cols>
  <sheetData>
    <row r="1" spans="1:3" ht="22.5" customHeight="1">
      <c r="A1" s="430" t="s">
        <v>419</v>
      </c>
      <c r="B1" s="430"/>
      <c r="C1" s="430"/>
    </row>
    <row r="2" spans="1:3" ht="45.95" customHeight="1">
      <c r="A2" s="377" t="s">
        <v>418</v>
      </c>
      <c r="B2" s="377"/>
      <c r="C2" s="377"/>
    </row>
    <row r="3" spans="1:3" ht="30.75" customHeight="1" thickBot="1">
      <c r="A3" s="133" t="s">
        <v>417</v>
      </c>
      <c r="B3" s="249"/>
      <c r="C3" s="135" t="s">
        <v>416</v>
      </c>
    </row>
    <row r="4" spans="1:3" ht="30.75" customHeight="1">
      <c r="A4" s="434" t="s">
        <v>127</v>
      </c>
      <c r="B4" s="317" t="s">
        <v>415</v>
      </c>
      <c r="C4" s="434" t="s">
        <v>132</v>
      </c>
    </row>
    <row r="5" spans="1:3" ht="45.6" customHeight="1" thickBot="1">
      <c r="A5" s="435"/>
      <c r="B5" s="310" t="s">
        <v>414</v>
      </c>
      <c r="C5" s="435"/>
    </row>
    <row r="6" spans="1:3" ht="30" customHeight="1">
      <c r="A6" s="300" t="s">
        <v>138</v>
      </c>
      <c r="B6" s="299">
        <v>850</v>
      </c>
      <c r="C6" s="139" t="s">
        <v>139</v>
      </c>
    </row>
    <row r="7" spans="1:3" ht="23.25" customHeight="1">
      <c r="A7" s="298" t="s">
        <v>140</v>
      </c>
      <c r="B7" s="297">
        <v>1750</v>
      </c>
      <c r="C7" s="296" t="s">
        <v>141</v>
      </c>
    </row>
    <row r="8" spans="1:3" ht="30" customHeight="1">
      <c r="A8" s="298" t="s">
        <v>142</v>
      </c>
      <c r="B8" s="297">
        <v>1750</v>
      </c>
      <c r="C8" s="296" t="s">
        <v>143</v>
      </c>
    </row>
    <row r="9" spans="1:3" ht="30" customHeight="1">
      <c r="A9" s="298" t="s">
        <v>144</v>
      </c>
      <c r="B9" s="297">
        <v>750</v>
      </c>
      <c r="C9" s="296" t="s">
        <v>145</v>
      </c>
    </row>
    <row r="10" spans="1:3" ht="30" customHeight="1">
      <c r="A10" s="298" t="s">
        <v>365</v>
      </c>
      <c r="B10" s="297">
        <v>300</v>
      </c>
      <c r="C10" s="296" t="s">
        <v>147</v>
      </c>
    </row>
    <row r="11" spans="1:3" ht="27.75" customHeight="1">
      <c r="A11" s="298" t="s">
        <v>364</v>
      </c>
      <c r="B11" s="297">
        <v>950</v>
      </c>
      <c r="C11" s="296" t="s">
        <v>149</v>
      </c>
    </row>
    <row r="12" spans="1:3" ht="24.75" customHeight="1">
      <c r="A12" s="298" t="s">
        <v>150</v>
      </c>
      <c r="B12" s="297">
        <v>525</v>
      </c>
      <c r="C12" s="296" t="s">
        <v>151</v>
      </c>
    </row>
    <row r="13" spans="1:3" ht="23.25" customHeight="1">
      <c r="A13" s="298" t="s">
        <v>363</v>
      </c>
      <c r="B13" s="297">
        <v>1430</v>
      </c>
      <c r="C13" s="296" t="s">
        <v>153</v>
      </c>
    </row>
    <row r="14" spans="1:3" ht="24.75" customHeight="1">
      <c r="A14" s="298" t="s">
        <v>154</v>
      </c>
      <c r="B14" s="297">
        <v>290</v>
      </c>
      <c r="C14" s="296" t="s">
        <v>155</v>
      </c>
    </row>
    <row r="15" spans="1:3" ht="27.75" customHeight="1">
      <c r="A15" s="298" t="s">
        <v>156</v>
      </c>
      <c r="B15" s="297">
        <v>210</v>
      </c>
      <c r="C15" s="296" t="s">
        <v>157</v>
      </c>
    </row>
    <row r="16" spans="1:3" ht="30" customHeight="1">
      <c r="A16" s="298" t="s">
        <v>158</v>
      </c>
      <c r="B16" s="297">
        <v>425</v>
      </c>
      <c r="C16" s="296" t="s">
        <v>159</v>
      </c>
    </row>
    <row r="17" spans="1:4" ht="30" customHeight="1" thickBot="1">
      <c r="A17" s="295" t="s">
        <v>178</v>
      </c>
      <c r="B17" s="294">
        <v>350</v>
      </c>
      <c r="C17" s="147" t="s">
        <v>161</v>
      </c>
    </row>
    <row r="18" spans="1:4" ht="31.5" customHeight="1" thickBot="1">
      <c r="A18" s="293" t="s">
        <v>362</v>
      </c>
      <c r="B18" s="292">
        <f>SUM(B6:B17)</f>
        <v>9580</v>
      </c>
      <c r="C18" s="217" t="s">
        <v>361</v>
      </c>
      <c r="D18" s="3"/>
    </row>
    <row r="19" spans="1:4" ht="30" customHeight="1">
      <c r="A19" s="413" t="s">
        <v>325</v>
      </c>
      <c r="B19" s="413"/>
      <c r="C19" s="239" t="s">
        <v>324</v>
      </c>
    </row>
    <row r="20" spans="1:4" ht="21.75" customHeight="1">
      <c r="A20" s="290"/>
      <c r="B20" s="5"/>
      <c r="C20" s="5"/>
    </row>
    <row r="21" spans="1:4" ht="51" customHeight="1">
      <c r="B21" s="286"/>
      <c r="C21" s="286"/>
    </row>
    <row r="22" spans="1:4" ht="30" customHeight="1">
      <c r="B22" s="286"/>
      <c r="C22" s="286"/>
    </row>
    <row r="23" spans="1:4" ht="17.25" customHeight="1"/>
    <row r="31" spans="1:4" s="17" customFormat="1" ht="15"/>
  </sheetData>
  <mergeCells count="5">
    <mergeCell ref="A19:B19"/>
    <mergeCell ref="A1:C1"/>
    <mergeCell ref="A2:C2"/>
    <mergeCell ref="A4:A5"/>
    <mergeCell ref="C4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Footer>&amp;C&amp;14 &amp;10 &amp;"-,Bold"&amp;14 &amp;"Arial,Bold"20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"/>
  <sheetViews>
    <sheetView rightToLeft="1" view="pageBreakPreview" zoomScale="70" zoomScaleSheetLayoutView="70" workbookViewId="0">
      <selection activeCell="C21" sqref="C21"/>
    </sheetView>
  </sheetViews>
  <sheetFormatPr defaultColWidth="8.7109375" defaultRowHeight="14.25"/>
  <cols>
    <col min="1" max="1" width="15" style="2" customWidth="1"/>
    <col min="2" max="2" width="13.42578125" style="2" customWidth="1"/>
    <col min="3" max="3" width="21.42578125" style="2" customWidth="1"/>
    <col min="4" max="4" width="27.140625" style="2" customWidth="1"/>
    <col min="5" max="5" width="22.85546875" style="2" customWidth="1"/>
    <col min="6" max="6" width="31.85546875" style="2" customWidth="1"/>
    <col min="7" max="7" width="8.7109375" style="2" hidden="1" customWidth="1"/>
    <col min="8" max="16384" width="8.7109375" style="2"/>
  </cols>
  <sheetData>
    <row r="1" spans="1:12" ht="20.100000000000001" customHeight="1">
      <c r="A1" s="449" t="s">
        <v>390</v>
      </c>
      <c r="B1" s="449"/>
      <c r="C1" s="449"/>
      <c r="D1" s="449"/>
      <c r="E1" s="449"/>
      <c r="F1" s="449"/>
    </row>
    <row r="2" spans="1:12" ht="39" customHeight="1">
      <c r="A2" s="398" t="s">
        <v>389</v>
      </c>
      <c r="B2" s="398"/>
      <c r="C2" s="398"/>
      <c r="D2" s="398"/>
      <c r="E2" s="398"/>
      <c r="F2" s="398"/>
    </row>
    <row r="3" spans="1:12" ht="21.6" customHeight="1" thickBot="1">
      <c r="A3" s="133" t="s">
        <v>388</v>
      </c>
      <c r="B3" s="312"/>
      <c r="C3" s="312"/>
      <c r="D3" s="312"/>
      <c r="E3" s="312"/>
      <c r="F3" s="133" t="s">
        <v>387</v>
      </c>
      <c r="I3" s="1"/>
      <c r="J3" s="1"/>
      <c r="K3" s="1"/>
      <c r="L3" s="1"/>
    </row>
    <row r="4" spans="1:12" ht="33.6" customHeight="1">
      <c r="A4" s="431" t="s">
        <v>7</v>
      </c>
      <c r="B4" s="431"/>
      <c r="C4" s="311" t="s">
        <v>198</v>
      </c>
      <c r="D4" s="311" t="s">
        <v>194</v>
      </c>
      <c r="E4" s="311" t="s">
        <v>53</v>
      </c>
      <c r="F4" s="450" t="s">
        <v>9</v>
      </c>
      <c r="G4" s="3"/>
      <c r="I4" s="1"/>
      <c r="J4" s="1"/>
      <c r="K4" s="1"/>
      <c r="L4" s="1"/>
    </row>
    <row r="5" spans="1:12" ht="30" customHeight="1" thickBot="1">
      <c r="A5" s="432"/>
      <c r="B5" s="432"/>
      <c r="C5" s="310" t="s">
        <v>187</v>
      </c>
      <c r="D5" s="310" t="s">
        <v>188</v>
      </c>
      <c r="E5" s="310" t="s">
        <v>59</v>
      </c>
      <c r="F5" s="451"/>
      <c r="G5" s="3"/>
      <c r="I5" s="1"/>
      <c r="J5" s="1"/>
      <c r="K5" s="1"/>
      <c r="L5" s="1"/>
    </row>
    <row r="6" spans="1:12" ht="39.950000000000003" customHeight="1">
      <c r="A6" s="452" t="s">
        <v>186</v>
      </c>
      <c r="B6" s="452"/>
      <c r="C6" s="108">
        <v>128</v>
      </c>
      <c r="D6" s="108">
        <v>11</v>
      </c>
      <c r="E6" s="108">
        <f>SUM(C6:D6)</f>
        <v>139</v>
      </c>
      <c r="F6" s="166" t="s">
        <v>190</v>
      </c>
      <c r="G6" s="20">
        <f>SUM(C6:E6)</f>
        <v>278</v>
      </c>
      <c r="H6" s="5"/>
      <c r="I6" s="1"/>
      <c r="J6" s="1"/>
      <c r="K6" s="1"/>
      <c r="L6" s="1"/>
    </row>
    <row r="7" spans="1:12" ht="39.950000000000003" customHeight="1">
      <c r="A7" s="453" t="s">
        <v>189</v>
      </c>
      <c r="B7" s="453"/>
      <c r="C7" s="309">
        <v>837</v>
      </c>
      <c r="D7" s="309">
        <v>16</v>
      </c>
      <c r="E7" s="309">
        <f>SUM(C7:D7)</f>
        <v>853</v>
      </c>
      <c r="F7" s="109" t="s">
        <v>192</v>
      </c>
      <c r="G7" s="3"/>
      <c r="I7" s="1"/>
      <c r="J7" s="1"/>
      <c r="K7" s="1"/>
      <c r="L7" s="1"/>
    </row>
    <row r="8" spans="1:12" ht="39.950000000000003" customHeight="1" thickBot="1">
      <c r="A8" s="447" t="s">
        <v>191</v>
      </c>
      <c r="B8" s="447"/>
      <c r="C8" s="308">
        <v>379</v>
      </c>
      <c r="D8" s="308">
        <v>168</v>
      </c>
      <c r="E8" s="308">
        <f>SUM(C8:D8)</f>
        <v>547</v>
      </c>
      <c r="F8" s="167" t="s">
        <v>193</v>
      </c>
      <c r="G8" s="3"/>
    </row>
    <row r="9" spans="1:12" ht="39.950000000000003" customHeight="1" thickBot="1">
      <c r="A9" s="448" t="s">
        <v>53</v>
      </c>
      <c r="B9" s="448"/>
      <c r="C9" s="207">
        <f>SUM(C6:C8)</f>
        <v>1344</v>
      </c>
      <c r="D9" s="207">
        <f>SUM(D6:D8)</f>
        <v>195</v>
      </c>
      <c r="E9" s="207">
        <f>SUM(C9:D9)</f>
        <v>1539</v>
      </c>
      <c r="F9" s="227" t="s">
        <v>59</v>
      </c>
      <c r="G9" s="3"/>
    </row>
    <row r="10" spans="1:12" ht="35.1" customHeight="1">
      <c r="A10" s="413" t="s">
        <v>322</v>
      </c>
      <c r="B10" s="413"/>
      <c r="C10" s="413"/>
      <c r="D10" s="414" t="s">
        <v>323</v>
      </c>
      <c r="E10" s="414"/>
      <c r="F10" s="414"/>
    </row>
  </sheetData>
  <mergeCells count="10">
    <mergeCell ref="A8:B8"/>
    <mergeCell ref="A9:B9"/>
    <mergeCell ref="A10:C10"/>
    <mergeCell ref="D10:F10"/>
    <mergeCell ref="A1:F1"/>
    <mergeCell ref="A2:F2"/>
    <mergeCell ref="A4:B5"/>
    <mergeCell ref="F4:F5"/>
    <mergeCell ref="A6:B6"/>
    <mergeCell ref="A7:B7"/>
  </mergeCells>
  <printOptions horizontalCentered="1"/>
  <pageMargins left="0.25" right="0.25" top="0.75" bottom="0.75" header="0.3" footer="0.3"/>
  <pageSetup paperSize="9" scale="75" orientation="landscape" r:id="rId1"/>
  <headerFooter>
    <oddFooter>&amp;C&amp;14 &amp;11 &amp;14 &amp;"Arial,Bold"21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rightToLeft="1" tabSelected="1" view="pageBreakPreview" zoomScaleSheetLayoutView="100" workbookViewId="0">
      <selection activeCell="K6" sqref="K6"/>
    </sheetView>
  </sheetViews>
  <sheetFormatPr defaultColWidth="8.7109375" defaultRowHeight="15"/>
  <cols>
    <col min="1" max="1" width="28.140625" style="1" customWidth="1"/>
    <col min="2" max="2" width="21.5703125" style="1" customWidth="1"/>
    <col min="3" max="3" width="23.85546875" style="1" customWidth="1"/>
    <col min="4" max="4" width="25.5703125" style="1" customWidth="1"/>
    <col min="5" max="5" width="35.28515625" style="1" customWidth="1"/>
    <col min="6" max="16384" width="8.7109375" style="1"/>
  </cols>
  <sheetData>
    <row r="1" spans="1:11" ht="17.100000000000001" customHeight="1">
      <c r="A1" s="406" t="s">
        <v>420</v>
      </c>
      <c r="B1" s="406"/>
      <c r="C1" s="406"/>
      <c r="D1" s="406"/>
      <c r="E1" s="406"/>
    </row>
    <row r="2" spans="1:11" ht="42" customHeight="1">
      <c r="A2" s="454" t="s">
        <v>421</v>
      </c>
      <c r="B2" s="454"/>
      <c r="C2" s="454"/>
      <c r="D2" s="454"/>
      <c r="E2" s="454"/>
    </row>
    <row r="3" spans="1:11" ht="30" customHeight="1" thickBot="1">
      <c r="A3" s="408" t="s">
        <v>422</v>
      </c>
      <c r="B3" s="408"/>
      <c r="C3" s="318"/>
      <c r="D3" s="318"/>
      <c r="E3" s="319" t="s">
        <v>423</v>
      </c>
    </row>
    <row r="4" spans="1:11" ht="30" customHeight="1">
      <c r="A4" s="402" t="s">
        <v>197</v>
      </c>
      <c r="B4" s="242" t="s">
        <v>198</v>
      </c>
      <c r="C4" s="242" t="s">
        <v>194</v>
      </c>
      <c r="D4" s="242" t="s">
        <v>53</v>
      </c>
      <c r="E4" s="402" t="s">
        <v>199</v>
      </c>
    </row>
    <row r="5" spans="1:11" ht="30" customHeight="1" thickBot="1">
      <c r="A5" s="403"/>
      <c r="B5" s="243" t="s">
        <v>187</v>
      </c>
      <c r="C5" s="243" t="s">
        <v>188</v>
      </c>
      <c r="D5" s="243" t="s">
        <v>59</v>
      </c>
      <c r="E5" s="403"/>
      <c r="F5" s="36"/>
      <c r="G5" s="36"/>
      <c r="H5" s="36"/>
      <c r="I5" s="36"/>
      <c r="J5" s="36"/>
      <c r="K5" s="36"/>
    </row>
    <row r="6" spans="1:11" ht="30" customHeight="1">
      <c r="A6" s="115" t="s">
        <v>200</v>
      </c>
      <c r="B6" s="173">
        <v>46</v>
      </c>
      <c r="C6" s="173">
        <v>6</v>
      </c>
      <c r="D6" s="173">
        <f t="shared" ref="D6:D15" si="0">SUM(B6:C6)</f>
        <v>52</v>
      </c>
      <c r="E6" s="320" t="s">
        <v>201</v>
      </c>
      <c r="F6" s="36"/>
      <c r="G6" s="321"/>
      <c r="H6" s="322"/>
      <c r="I6" s="322"/>
      <c r="J6" s="322"/>
      <c r="K6" s="323"/>
    </row>
    <row r="7" spans="1:11" ht="30" customHeight="1">
      <c r="A7" s="113" t="s">
        <v>202</v>
      </c>
      <c r="B7" s="175">
        <v>222</v>
      </c>
      <c r="C7" s="175">
        <v>8</v>
      </c>
      <c r="D7" s="175">
        <f t="shared" si="0"/>
        <v>230</v>
      </c>
      <c r="E7" s="324" t="s">
        <v>203</v>
      </c>
      <c r="F7" s="36"/>
      <c r="G7" s="321"/>
      <c r="H7" s="322"/>
      <c r="I7" s="322"/>
      <c r="J7" s="322"/>
      <c r="K7" s="325"/>
    </row>
    <row r="8" spans="1:11" ht="30" customHeight="1">
      <c r="A8" s="113" t="s">
        <v>204</v>
      </c>
      <c r="B8" s="175">
        <v>310</v>
      </c>
      <c r="C8" s="175">
        <v>11</v>
      </c>
      <c r="D8" s="175">
        <f t="shared" si="0"/>
        <v>321</v>
      </c>
      <c r="E8" s="324" t="s">
        <v>205</v>
      </c>
      <c r="F8" s="36"/>
      <c r="G8" s="321"/>
      <c r="H8" s="322"/>
      <c r="I8" s="322"/>
      <c r="J8" s="322"/>
      <c r="K8" s="325"/>
    </row>
    <row r="9" spans="1:11" ht="30" customHeight="1">
      <c r="A9" s="113" t="s">
        <v>206</v>
      </c>
      <c r="B9" s="175">
        <v>340</v>
      </c>
      <c r="C9" s="175">
        <v>49</v>
      </c>
      <c r="D9" s="175">
        <f t="shared" si="0"/>
        <v>389</v>
      </c>
      <c r="E9" s="324" t="s">
        <v>207</v>
      </c>
      <c r="F9" s="36"/>
      <c r="G9" s="321"/>
      <c r="H9" s="322"/>
      <c r="I9" s="322"/>
      <c r="J9" s="322"/>
      <c r="K9" s="325"/>
    </row>
    <row r="10" spans="1:11" ht="30" customHeight="1">
      <c r="A10" s="113" t="s">
        <v>208</v>
      </c>
      <c r="B10" s="175">
        <v>74</v>
      </c>
      <c r="C10" s="175">
        <v>29</v>
      </c>
      <c r="D10" s="175">
        <f t="shared" si="0"/>
        <v>103</v>
      </c>
      <c r="E10" s="324" t="s">
        <v>209</v>
      </c>
      <c r="F10" s="36"/>
      <c r="G10" s="321"/>
      <c r="H10" s="322"/>
      <c r="I10" s="322"/>
      <c r="J10" s="322"/>
      <c r="K10" s="325"/>
    </row>
    <row r="11" spans="1:11" ht="30" customHeight="1">
      <c r="A11" s="113" t="s">
        <v>210</v>
      </c>
      <c r="B11" s="175">
        <v>346</v>
      </c>
      <c r="C11" s="175">
        <v>91</v>
      </c>
      <c r="D11" s="175">
        <f t="shared" si="0"/>
        <v>437</v>
      </c>
      <c r="E11" s="324" t="s">
        <v>424</v>
      </c>
      <c r="F11" s="36"/>
      <c r="G11" s="321"/>
      <c r="H11" s="322"/>
      <c r="I11" s="322"/>
      <c r="J11" s="322"/>
      <c r="K11" s="325"/>
    </row>
    <row r="12" spans="1:11" ht="30" customHeight="1">
      <c r="A12" s="113" t="s">
        <v>212</v>
      </c>
      <c r="B12" s="175">
        <v>0</v>
      </c>
      <c r="C12" s="175">
        <v>1</v>
      </c>
      <c r="D12" s="175">
        <f t="shared" si="0"/>
        <v>1</v>
      </c>
      <c r="E12" s="324" t="s">
        <v>213</v>
      </c>
      <c r="F12" s="36"/>
      <c r="G12" s="321"/>
      <c r="H12" s="322"/>
      <c r="I12" s="322"/>
      <c r="J12" s="322"/>
      <c r="K12" s="325"/>
    </row>
    <row r="13" spans="1:11" ht="30" customHeight="1">
      <c r="A13" s="113" t="s">
        <v>214</v>
      </c>
      <c r="B13" s="175">
        <v>4</v>
      </c>
      <c r="C13" s="175">
        <v>0</v>
      </c>
      <c r="D13" s="175">
        <f t="shared" si="0"/>
        <v>4</v>
      </c>
      <c r="E13" s="324" t="s">
        <v>425</v>
      </c>
      <c r="F13" s="36"/>
      <c r="G13" s="321"/>
      <c r="H13" s="322"/>
      <c r="I13" s="322"/>
      <c r="J13" s="322"/>
      <c r="K13" s="325"/>
    </row>
    <row r="14" spans="1:11" ht="30" customHeight="1" thickBot="1">
      <c r="A14" s="326" t="s">
        <v>216</v>
      </c>
      <c r="B14" s="327">
        <v>2</v>
      </c>
      <c r="C14" s="327">
        <v>0</v>
      </c>
      <c r="D14" s="327">
        <f t="shared" si="0"/>
        <v>2</v>
      </c>
      <c r="E14" s="328" t="s">
        <v>426</v>
      </c>
      <c r="F14" s="36"/>
      <c r="G14" s="321"/>
      <c r="H14" s="322"/>
      <c r="I14" s="322"/>
      <c r="J14" s="322"/>
      <c r="K14" s="325"/>
    </row>
    <row r="15" spans="1:11" ht="30" customHeight="1" thickBot="1">
      <c r="A15" s="230" t="s">
        <v>53</v>
      </c>
      <c r="B15" s="231">
        <f>SUM(B6:B14)</f>
        <v>1344</v>
      </c>
      <c r="C15" s="231">
        <f>SUM(C6:C14)</f>
        <v>195</v>
      </c>
      <c r="D15" s="231">
        <f t="shared" si="0"/>
        <v>1539</v>
      </c>
      <c r="E15" s="329" t="s">
        <v>59</v>
      </c>
      <c r="F15" s="36"/>
      <c r="G15" s="36"/>
      <c r="H15" s="36"/>
      <c r="I15" s="36"/>
      <c r="J15" s="36"/>
      <c r="K15" s="36"/>
    </row>
    <row r="16" spans="1:11" s="2" customFormat="1" ht="28.5" customHeight="1">
      <c r="A16" s="330" t="s">
        <v>322</v>
      </c>
      <c r="B16" s="330"/>
      <c r="C16" s="387" t="s">
        <v>323</v>
      </c>
      <c r="D16" s="387"/>
      <c r="E16" s="387"/>
      <c r="F16" s="331"/>
      <c r="G16" s="3"/>
      <c r="H16" s="3"/>
      <c r="I16" s="3"/>
      <c r="J16" s="3"/>
      <c r="K16" s="3"/>
    </row>
    <row r="17" spans="6:11">
      <c r="F17" s="36"/>
      <c r="G17" s="36"/>
      <c r="H17" s="36"/>
      <c r="I17" s="36"/>
      <c r="J17" s="36"/>
      <c r="K17" s="36"/>
    </row>
  </sheetData>
  <mergeCells count="6">
    <mergeCell ref="C16:E16"/>
    <mergeCell ref="A1:E1"/>
    <mergeCell ref="A2:E2"/>
    <mergeCell ref="A3:B3"/>
    <mergeCell ref="A4:A5"/>
    <mergeCell ref="E4:E5"/>
  </mergeCells>
  <printOptions horizontalCentered="1"/>
  <pageMargins left="0.25" right="0.25" top="0.75" bottom="0.75" header="0.3" footer="0.3"/>
  <pageSetup paperSize="9" scale="95" orientation="landscape" r:id="rId1"/>
  <headerFooter>
    <oddFooter>&amp;C&amp;"Arial,Bold"&amp;14  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2"/>
  <sheetViews>
    <sheetView rightToLeft="1" view="pageBreakPreview" zoomScale="60" workbookViewId="0">
      <selection activeCell="E6" sqref="E6"/>
    </sheetView>
  </sheetViews>
  <sheetFormatPr defaultColWidth="9" defaultRowHeight="14.25"/>
  <cols>
    <col min="1" max="1" width="52.28515625" style="2" customWidth="1"/>
    <col min="2" max="2" width="21.85546875" style="2" customWidth="1"/>
    <col min="3" max="3" width="18" style="10" customWidth="1"/>
    <col min="4" max="4" width="18.42578125" style="2" customWidth="1"/>
    <col min="5" max="5" width="31.5703125" style="2" customWidth="1"/>
    <col min="6" max="6" width="47.140625" style="2" customWidth="1"/>
    <col min="7" max="16384" width="9" style="2"/>
  </cols>
  <sheetData>
    <row r="1" spans="1:19" ht="20.100000000000001" customHeight="1">
      <c r="A1" s="335" t="s">
        <v>2</v>
      </c>
      <c r="B1" s="335"/>
      <c r="C1" s="335"/>
      <c r="D1" s="335"/>
      <c r="E1" s="335"/>
      <c r="F1" s="335"/>
    </row>
    <row r="2" spans="1:19" ht="23.1" customHeight="1">
      <c r="A2" s="336" t="s">
        <v>241</v>
      </c>
      <c r="B2" s="336"/>
      <c r="C2" s="336"/>
      <c r="D2" s="336"/>
      <c r="E2" s="336"/>
      <c r="F2" s="336"/>
      <c r="H2" s="2" t="s">
        <v>3</v>
      </c>
      <c r="K2" s="2" t="s">
        <v>4</v>
      </c>
    </row>
    <row r="3" spans="1:19" ht="23.25" customHeight="1" thickBot="1">
      <c r="A3" s="116" t="s">
        <v>5</v>
      </c>
      <c r="B3" s="77"/>
      <c r="C3" s="77"/>
      <c r="D3" s="77"/>
      <c r="E3" s="77"/>
      <c r="F3" s="117" t="s">
        <v>6</v>
      </c>
      <c r="H3" s="3"/>
    </row>
    <row r="4" spans="1:19" ht="42" customHeight="1">
      <c r="A4" s="337" t="s">
        <v>7</v>
      </c>
      <c r="B4" s="79" t="s">
        <v>8</v>
      </c>
      <c r="C4" s="337">
        <v>2018</v>
      </c>
      <c r="D4" s="337">
        <v>2019</v>
      </c>
      <c r="E4" s="79" t="s">
        <v>296</v>
      </c>
      <c r="F4" s="339" t="s">
        <v>9</v>
      </c>
      <c r="H4" s="4"/>
      <c r="I4" s="5"/>
    </row>
    <row r="5" spans="1:19" ht="51.75" customHeight="1" thickBot="1">
      <c r="A5" s="338"/>
      <c r="B5" s="184" t="s">
        <v>10</v>
      </c>
      <c r="C5" s="338"/>
      <c r="D5" s="338"/>
      <c r="E5" s="184" t="s">
        <v>278</v>
      </c>
      <c r="F5" s="340"/>
      <c r="H5" s="3"/>
      <c r="I5" s="5"/>
    </row>
    <row r="6" spans="1:19" ht="67.5" customHeight="1">
      <c r="A6" s="180" t="s">
        <v>11</v>
      </c>
      <c r="B6" s="6" t="s">
        <v>12</v>
      </c>
      <c r="C6" s="181">
        <v>2044</v>
      </c>
      <c r="D6" s="181">
        <v>1836</v>
      </c>
      <c r="E6" s="182">
        <v>-10.199999999999999</v>
      </c>
      <c r="F6" s="183" t="s">
        <v>13</v>
      </c>
      <c r="G6" s="7"/>
      <c r="M6" s="1"/>
      <c r="N6" s="1"/>
      <c r="O6" s="1"/>
      <c r="P6" s="1"/>
      <c r="Q6" s="1"/>
      <c r="R6" s="1"/>
      <c r="S6" s="1"/>
    </row>
    <row r="7" spans="1:19" ht="42" customHeight="1">
      <c r="A7" s="341" t="s">
        <v>14</v>
      </c>
      <c r="B7" s="8" t="s">
        <v>15</v>
      </c>
      <c r="C7" s="343">
        <v>17898</v>
      </c>
      <c r="D7" s="343">
        <v>16708</v>
      </c>
      <c r="E7" s="345">
        <v>-6.6</v>
      </c>
      <c r="F7" s="347" t="s">
        <v>16</v>
      </c>
      <c r="P7" s="1"/>
      <c r="Q7" s="1"/>
      <c r="R7" s="1"/>
      <c r="S7" s="1"/>
    </row>
    <row r="8" spans="1:19" ht="43.5" customHeight="1">
      <c r="A8" s="342"/>
      <c r="B8" s="187" t="s">
        <v>286</v>
      </c>
      <c r="C8" s="344"/>
      <c r="D8" s="344"/>
      <c r="E8" s="346"/>
      <c r="F8" s="348"/>
      <c r="P8" s="1"/>
      <c r="Q8" s="1"/>
      <c r="R8" s="1"/>
      <c r="S8" s="1"/>
    </row>
    <row r="9" spans="1:19" ht="57.75" customHeight="1">
      <c r="A9" s="54" t="s">
        <v>17</v>
      </c>
      <c r="B9" s="9" t="s">
        <v>18</v>
      </c>
      <c r="C9" s="84">
        <v>995</v>
      </c>
      <c r="D9" s="84">
        <v>1284</v>
      </c>
      <c r="E9" s="85">
        <v>29</v>
      </c>
      <c r="F9" s="86" t="s">
        <v>19</v>
      </c>
      <c r="G9" s="3"/>
      <c r="M9" s="10"/>
      <c r="P9" s="1"/>
      <c r="Q9" s="1"/>
      <c r="R9" s="1"/>
      <c r="S9" s="1"/>
    </row>
    <row r="10" spans="1:19" ht="41.25" customHeight="1">
      <c r="A10" s="341" t="s">
        <v>20</v>
      </c>
      <c r="B10" s="8" t="s">
        <v>15</v>
      </c>
      <c r="C10" s="343">
        <v>10456</v>
      </c>
      <c r="D10" s="343">
        <v>12930</v>
      </c>
      <c r="E10" s="345">
        <v>23.7</v>
      </c>
      <c r="F10" s="347" t="s">
        <v>21</v>
      </c>
      <c r="G10" s="11"/>
      <c r="K10" s="12"/>
      <c r="M10" s="1"/>
      <c r="N10" s="1"/>
      <c r="O10" s="1"/>
      <c r="P10" s="1"/>
      <c r="Q10" s="1"/>
      <c r="R10" s="1"/>
      <c r="S10" s="1"/>
    </row>
    <row r="11" spans="1:19" ht="26.25" customHeight="1">
      <c r="A11" s="342"/>
      <c r="B11" s="187" t="s">
        <v>286</v>
      </c>
      <c r="C11" s="344"/>
      <c r="D11" s="344"/>
      <c r="E11" s="346"/>
      <c r="F11" s="348"/>
      <c r="G11" s="11"/>
      <c r="M11" s="1"/>
      <c r="N11" s="1"/>
      <c r="O11" s="1"/>
      <c r="P11" s="1"/>
      <c r="Q11" s="1"/>
      <c r="R11" s="1"/>
      <c r="S11" s="1"/>
    </row>
    <row r="12" spans="1:19" ht="41.25" customHeight="1">
      <c r="A12" s="13" t="s">
        <v>284</v>
      </c>
      <c r="B12" s="9" t="s">
        <v>12</v>
      </c>
      <c r="C12" s="84">
        <v>9006</v>
      </c>
      <c r="D12" s="84">
        <v>8766</v>
      </c>
      <c r="E12" s="85">
        <v>-2.7</v>
      </c>
      <c r="F12" s="86" t="s">
        <v>283</v>
      </c>
      <c r="G12" s="3"/>
      <c r="J12" s="14"/>
      <c r="M12" s="1"/>
      <c r="N12" s="1"/>
      <c r="O12" s="1"/>
      <c r="P12" s="1"/>
      <c r="Q12" s="1"/>
      <c r="R12" s="1"/>
      <c r="S12" s="1"/>
    </row>
    <row r="13" spans="1:19" ht="66.95" customHeight="1">
      <c r="A13" s="53" t="s">
        <v>218</v>
      </c>
      <c r="B13" s="186" t="s">
        <v>285</v>
      </c>
      <c r="C13" s="87">
        <v>200.4</v>
      </c>
      <c r="D13" s="87">
        <v>199.4</v>
      </c>
      <c r="E13" s="88">
        <v>-0.5</v>
      </c>
      <c r="F13" s="86" t="s">
        <v>219</v>
      </c>
      <c r="G13" s="3"/>
      <c r="J13" s="14"/>
      <c r="M13" s="1"/>
      <c r="N13" s="1"/>
      <c r="O13" s="1"/>
      <c r="P13" s="1"/>
      <c r="Q13" s="1"/>
      <c r="R13" s="1"/>
      <c r="S13" s="1"/>
    </row>
    <row r="14" spans="1:19" s="12" customFormat="1" ht="36" customHeight="1">
      <c r="A14" s="350" t="s">
        <v>22</v>
      </c>
      <c r="B14" s="359" t="s">
        <v>285</v>
      </c>
      <c r="C14" s="352">
        <v>453.3</v>
      </c>
      <c r="D14" s="352">
        <v>486.3</v>
      </c>
      <c r="E14" s="345">
        <v>7.3</v>
      </c>
      <c r="F14" s="355" t="s">
        <v>23</v>
      </c>
      <c r="G14" s="12" t="s">
        <v>24</v>
      </c>
      <c r="M14" s="1"/>
      <c r="N14" s="1"/>
      <c r="O14" s="1"/>
      <c r="P14" s="1"/>
      <c r="Q14" s="1"/>
      <c r="R14" s="1"/>
      <c r="S14" s="1"/>
    </row>
    <row r="15" spans="1:19" s="12" customFormat="1" ht="25.5" customHeight="1" thickBot="1">
      <c r="A15" s="351"/>
      <c r="B15" s="360"/>
      <c r="C15" s="353"/>
      <c r="D15" s="353"/>
      <c r="E15" s="354"/>
      <c r="F15" s="356"/>
      <c r="M15" s="1"/>
      <c r="N15" s="1"/>
      <c r="O15" s="1"/>
      <c r="P15" s="1"/>
      <c r="Q15" s="1"/>
      <c r="R15" s="1"/>
      <c r="S15" s="1"/>
    </row>
    <row r="16" spans="1:19" ht="38.25" customHeight="1">
      <c r="A16" s="357" t="s">
        <v>291</v>
      </c>
      <c r="B16" s="357"/>
      <c r="C16" s="358" t="s">
        <v>292</v>
      </c>
      <c r="D16" s="358"/>
      <c r="E16" s="358"/>
      <c r="F16" s="358"/>
      <c r="M16" s="1"/>
      <c r="N16" s="1"/>
      <c r="O16" s="1"/>
      <c r="P16" s="1"/>
      <c r="Q16" s="1"/>
      <c r="R16" s="1"/>
      <c r="S16" s="1"/>
    </row>
    <row r="17" spans="1:19" ht="29.25" customHeight="1">
      <c r="A17" s="349"/>
      <c r="B17" s="349"/>
      <c r="C17" s="349"/>
      <c r="D17" s="349"/>
      <c r="E17" s="349"/>
      <c r="F17" s="349"/>
      <c r="M17" s="1"/>
      <c r="N17" s="1"/>
      <c r="O17" s="1"/>
      <c r="P17" s="1"/>
      <c r="Q17" s="1"/>
      <c r="R17" s="1"/>
      <c r="S17" s="1"/>
    </row>
    <row r="18" spans="1:19" ht="15">
      <c r="M18" s="1"/>
      <c r="N18" s="1"/>
      <c r="O18" s="1"/>
      <c r="P18" s="1"/>
      <c r="Q18" s="1"/>
      <c r="R18" s="1"/>
      <c r="S18" s="1"/>
    </row>
    <row r="19" spans="1:19" ht="15">
      <c r="M19" s="1"/>
      <c r="N19" s="1"/>
      <c r="O19" s="1"/>
      <c r="P19" s="1"/>
      <c r="Q19" s="1"/>
      <c r="R19" s="1"/>
      <c r="S19" s="1"/>
    </row>
    <row r="20" spans="1:19" ht="15">
      <c r="F20" s="2" t="s">
        <v>25</v>
      </c>
      <c r="M20" s="1"/>
      <c r="N20" s="1"/>
      <c r="O20" s="1"/>
      <c r="P20" s="1"/>
      <c r="Q20" s="1"/>
      <c r="R20" s="1"/>
      <c r="S20" s="1"/>
    </row>
    <row r="21" spans="1:19" ht="15">
      <c r="M21" s="1"/>
      <c r="N21" s="1"/>
      <c r="O21" s="1"/>
      <c r="P21" s="1"/>
      <c r="Q21" s="1"/>
      <c r="R21" s="1"/>
      <c r="S21" s="1"/>
    </row>
    <row r="22" spans="1:19" ht="15">
      <c r="M22" s="1"/>
      <c r="N22" s="1"/>
      <c r="O22" s="1"/>
      <c r="P22" s="1"/>
      <c r="Q22" s="1"/>
      <c r="R22" s="1"/>
      <c r="S22" s="1"/>
    </row>
    <row r="23" spans="1:19" ht="15">
      <c r="M23" s="1"/>
      <c r="N23" s="1"/>
      <c r="O23" s="1"/>
      <c r="P23" s="1"/>
      <c r="Q23" s="1"/>
      <c r="R23" s="1"/>
      <c r="S23" s="1"/>
    </row>
    <row r="24" spans="1:19" ht="15">
      <c r="M24" s="1"/>
      <c r="N24" s="1"/>
      <c r="O24" s="1"/>
      <c r="P24" s="1"/>
      <c r="Q24" s="1"/>
      <c r="R24" s="1"/>
      <c r="S24" s="1"/>
    </row>
    <row r="25" spans="1:19" ht="15">
      <c r="M25" s="1"/>
      <c r="N25" s="1"/>
      <c r="O25" s="1"/>
      <c r="P25" s="1"/>
      <c r="Q25" s="1"/>
      <c r="R25" s="1"/>
      <c r="S25" s="1"/>
    </row>
    <row r="26" spans="1:19" ht="15">
      <c r="E26" s="15"/>
      <c r="M26" s="1"/>
      <c r="N26" s="1"/>
      <c r="O26" s="1"/>
      <c r="P26" s="1"/>
      <c r="Q26" s="1"/>
      <c r="R26" s="1"/>
      <c r="S26" s="1"/>
    </row>
    <row r="27" spans="1:19" ht="15">
      <c r="M27" s="1"/>
      <c r="N27" s="1"/>
      <c r="O27" s="1"/>
      <c r="P27" s="1"/>
      <c r="Q27" s="1"/>
      <c r="R27" s="1"/>
      <c r="S27" s="1"/>
    </row>
    <row r="42" spans="4:4">
      <c r="D42" s="2" t="s">
        <v>26</v>
      </c>
    </row>
  </sheetData>
  <mergeCells count="25">
    <mergeCell ref="A17:F17"/>
    <mergeCell ref="A14:A15"/>
    <mergeCell ref="C14:C15"/>
    <mergeCell ref="D14:D15"/>
    <mergeCell ref="E14:E15"/>
    <mergeCell ref="F14:F15"/>
    <mergeCell ref="A16:B16"/>
    <mergeCell ref="C16:F16"/>
    <mergeCell ref="B14:B15"/>
    <mergeCell ref="A7:A8"/>
    <mergeCell ref="C7:C8"/>
    <mergeCell ref="D7:D8"/>
    <mergeCell ref="E7:E8"/>
    <mergeCell ref="F7:F8"/>
    <mergeCell ref="A10:A11"/>
    <mergeCell ref="C10:C11"/>
    <mergeCell ref="D10:D11"/>
    <mergeCell ref="E10:E11"/>
    <mergeCell ref="F10:F11"/>
    <mergeCell ref="A1:F1"/>
    <mergeCell ref="A2:F2"/>
    <mergeCell ref="A4:A5"/>
    <mergeCell ref="C4:C5"/>
    <mergeCell ref="D4:D5"/>
    <mergeCell ref="F4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6" orientation="landscape" useFirstPageNumber="1" r:id="rId1"/>
  <headerFooter>
    <oddFooter>&amp;C&amp;14 &amp;"Arial,Bold"7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rightToLeft="1" view="pageBreakPreview" zoomScale="77" zoomScaleSheetLayoutView="77" workbookViewId="0">
      <selection activeCell="G9" sqref="G9"/>
    </sheetView>
  </sheetViews>
  <sheetFormatPr defaultColWidth="8.7109375" defaultRowHeight="14.25"/>
  <cols>
    <col min="1" max="1" width="17.42578125" style="2" customWidth="1"/>
    <col min="2" max="2" width="21.42578125" style="2" customWidth="1"/>
    <col min="3" max="3" width="24.28515625" style="2" customWidth="1"/>
    <col min="4" max="4" width="24.7109375" style="2" customWidth="1"/>
    <col min="5" max="5" width="25.140625" style="2" customWidth="1"/>
    <col min="6" max="6" width="0" style="2" hidden="1" customWidth="1"/>
    <col min="7" max="7" width="17.28515625" style="2" customWidth="1"/>
    <col min="8" max="9" width="8.7109375" style="2"/>
    <col min="10" max="10" width="13.5703125" style="2" customWidth="1"/>
    <col min="11" max="16384" width="8.7109375" style="2"/>
  </cols>
  <sheetData>
    <row r="1" spans="1:12" ht="20.45" customHeight="1">
      <c r="A1" s="361" t="s">
        <v>27</v>
      </c>
      <c r="B1" s="361"/>
      <c r="C1" s="361"/>
      <c r="D1" s="361"/>
      <c r="E1" s="361"/>
      <c r="J1" s="21"/>
      <c r="K1" s="58"/>
    </row>
    <row r="2" spans="1:12" ht="36.6" customHeight="1">
      <c r="A2" s="362" t="s">
        <v>242</v>
      </c>
      <c r="B2" s="362"/>
      <c r="C2" s="362"/>
      <c r="D2" s="362"/>
      <c r="E2" s="362"/>
      <c r="J2" s="21"/>
      <c r="K2" s="58"/>
      <c r="L2" s="1"/>
    </row>
    <row r="3" spans="1:12" ht="25.5" customHeight="1" thickBot="1">
      <c r="A3" s="116" t="s">
        <v>29</v>
      </c>
      <c r="B3" s="77"/>
      <c r="C3" s="77"/>
      <c r="D3" s="77"/>
      <c r="E3" s="116" t="s">
        <v>30</v>
      </c>
      <c r="K3" s="1"/>
      <c r="L3" s="1"/>
    </row>
    <row r="4" spans="1:12" ht="27" customHeight="1">
      <c r="A4" s="337" t="s">
        <v>31</v>
      </c>
      <c r="B4" s="364" t="s">
        <v>32</v>
      </c>
      <c r="C4" s="364"/>
      <c r="D4" s="364" t="s">
        <v>33</v>
      </c>
      <c r="E4" s="364"/>
      <c r="J4" s="1"/>
      <c r="K4" s="1"/>
      <c r="L4" s="1"/>
    </row>
    <row r="5" spans="1:12" ht="29.25" customHeight="1" thickBot="1">
      <c r="A5" s="363"/>
      <c r="B5" s="365" t="s">
        <v>34</v>
      </c>
      <c r="C5" s="365"/>
      <c r="D5" s="365" t="s">
        <v>35</v>
      </c>
      <c r="E5" s="365"/>
    </row>
    <row r="6" spans="1:12" ht="48.6" customHeight="1">
      <c r="A6" s="363"/>
      <c r="B6" s="78" t="s">
        <v>28</v>
      </c>
      <c r="C6" s="79" t="s">
        <v>36</v>
      </c>
      <c r="D6" s="80" t="s">
        <v>37</v>
      </c>
      <c r="E6" s="79" t="s">
        <v>38</v>
      </c>
      <c r="I6" s="3"/>
    </row>
    <row r="7" spans="1:12" ht="60.95" customHeight="1" thickBot="1">
      <c r="A7" s="190" t="s">
        <v>39</v>
      </c>
      <c r="B7" s="184" t="s">
        <v>40</v>
      </c>
      <c r="C7" s="191" t="s">
        <v>41</v>
      </c>
      <c r="D7" s="184" t="s">
        <v>42</v>
      </c>
      <c r="E7" s="184" t="s">
        <v>243</v>
      </c>
      <c r="F7" s="2" t="s">
        <v>3</v>
      </c>
      <c r="G7" s="2" t="s">
        <v>3</v>
      </c>
      <c r="I7" s="3"/>
    </row>
    <row r="8" spans="1:12" ht="39.950000000000003" customHeight="1">
      <c r="A8" s="188" t="s">
        <v>235</v>
      </c>
      <c r="B8" s="82">
        <v>0</v>
      </c>
      <c r="C8" s="82">
        <v>0</v>
      </c>
      <c r="D8" s="189" t="s">
        <v>244</v>
      </c>
      <c r="E8" s="82">
        <v>1525</v>
      </c>
      <c r="I8" s="3"/>
    </row>
    <row r="9" spans="1:12" ht="39.950000000000003" customHeight="1">
      <c r="A9" s="81" t="s">
        <v>236</v>
      </c>
      <c r="B9" s="82">
        <v>12</v>
      </c>
      <c r="C9" s="82">
        <v>15</v>
      </c>
      <c r="D9" s="83">
        <v>34</v>
      </c>
      <c r="E9" s="82">
        <v>54</v>
      </c>
      <c r="I9" s="3"/>
    </row>
    <row r="10" spans="1:12" ht="39.950000000000003" customHeight="1" thickBot="1">
      <c r="A10" s="192" t="s">
        <v>237</v>
      </c>
      <c r="B10" s="193">
        <v>1824</v>
      </c>
      <c r="C10" s="193">
        <v>16693</v>
      </c>
      <c r="D10" s="194">
        <v>1102</v>
      </c>
      <c r="E10" s="193">
        <v>11351</v>
      </c>
    </row>
    <row r="11" spans="1:12" ht="39.950000000000003" customHeight="1" thickBot="1">
      <c r="A11" s="195" t="s">
        <v>238</v>
      </c>
      <c r="B11" s="196">
        <f>SUM(B8:B10)</f>
        <v>1836</v>
      </c>
      <c r="C11" s="196">
        <f>SUM(C8:C10)</f>
        <v>16708</v>
      </c>
      <c r="D11" s="196">
        <v>1284</v>
      </c>
      <c r="E11" s="196">
        <f>SUM(E8:E10)</f>
        <v>12930</v>
      </c>
    </row>
    <row r="12" spans="1:12" ht="20.45" customHeight="1" thickBot="1">
      <c r="A12" s="367" t="s">
        <v>43</v>
      </c>
      <c r="B12" s="367"/>
      <c r="C12" s="367"/>
      <c r="D12" s="368" t="s">
        <v>44</v>
      </c>
      <c r="E12" s="368"/>
      <c r="K12" s="2" t="s">
        <v>3</v>
      </c>
    </row>
    <row r="13" spans="1:12" ht="29.25" customHeight="1" thickTop="1">
      <c r="A13" s="357" t="s">
        <v>291</v>
      </c>
      <c r="B13" s="357"/>
      <c r="C13" s="357"/>
      <c r="D13" s="358" t="s">
        <v>292</v>
      </c>
      <c r="E13" s="358"/>
      <c r="F13" s="16"/>
    </row>
    <row r="14" spans="1:12">
      <c r="A14" s="10"/>
      <c r="B14" s="10"/>
    </row>
    <row r="15" spans="1:12">
      <c r="A15" s="10"/>
      <c r="B15" s="10"/>
    </row>
    <row r="16" spans="1:12" ht="15">
      <c r="A16" s="10"/>
      <c r="B16" s="10"/>
      <c r="K16" s="1"/>
      <c r="L16" s="1"/>
    </row>
    <row r="17" spans="1:13" ht="15">
      <c r="A17" s="10"/>
      <c r="B17" s="10"/>
      <c r="K17" s="1"/>
      <c r="L17" s="1"/>
    </row>
    <row r="18" spans="1:13">
      <c r="A18" s="10"/>
      <c r="B18" s="10"/>
    </row>
    <row r="19" spans="1:13" s="17" customFormat="1" ht="18.75" customHeight="1">
      <c r="B19" s="18"/>
      <c r="C19" s="18"/>
      <c r="D19" s="18"/>
      <c r="E19" s="18"/>
    </row>
    <row r="20" spans="1:13" ht="28.5" customHeight="1">
      <c r="A20" s="366"/>
      <c r="B20" s="366"/>
      <c r="C20" s="366"/>
      <c r="D20" s="366"/>
      <c r="E20" s="366"/>
    </row>
    <row r="23" spans="1:13" ht="15">
      <c r="L23" s="1"/>
      <c r="M23" s="1"/>
    </row>
    <row r="24" spans="1:13" ht="15">
      <c r="L24" s="1"/>
      <c r="M24" s="1"/>
    </row>
    <row r="27" spans="1:13">
      <c r="G27" s="2" t="s">
        <v>3</v>
      </c>
    </row>
  </sheetData>
  <mergeCells count="12">
    <mergeCell ref="A20:E20"/>
    <mergeCell ref="A12:C12"/>
    <mergeCell ref="D12:E12"/>
    <mergeCell ref="A13:C13"/>
    <mergeCell ref="D13:E13"/>
    <mergeCell ref="A1:E1"/>
    <mergeCell ref="A2:E2"/>
    <mergeCell ref="A4:A6"/>
    <mergeCell ref="B4:C4"/>
    <mergeCell ref="D4:E4"/>
    <mergeCell ref="B5:C5"/>
    <mergeCell ref="D5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&amp;C&amp;"Arial,Bold"&amp;14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rightToLeft="1" view="pageBreakPreview" zoomScale="60" workbookViewId="0">
      <selection activeCell="F46" sqref="F46"/>
    </sheetView>
  </sheetViews>
  <sheetFormatPr defaultColWidth="9" defaultRowHeight="14.25"/>
  <cols>
    <col min="1" max="1" width="16.85546875" style="19" customWidth="1"/>
    <col min="2" max="2" width="17.7109375" style="19" customWidth="1"/>
    <col min="3" max="3" width="20.42578125" style="19" customWidth="1"/>
    <col min="4" max="6" width="17.7109375" style="19" customWidth="1"/>
    <col min="7" max="7" width="24.7109375" style="19" customWidth="1"/>
    <col min="8" max="11" width="9" style="19"/>
    <col min="12" max="12" width="11.28515625" style="19" customWidth="1"/>
    <col min="13" max="16384" width="9" style="19"/>
  </cols>
  <sheetData>
    <row r="1" spans="1:16" ht="22.5" customHeight="1">
      <c r="A1" s="372" t="s">
        <v>45</v>
      </c>
      <c r="B1" s="372"/>
      <c r="C1" s="372"/>
      <c r="D1" s="372"/>
      <c r="E1" s="372"/>
      <c r="F1" s="372"/>
      <c r="G1" s="372"/>
    </row>
    <row r="2" spans="1:16" ht="21" customHeight="1">
      <c r="A2" s="373" t="s">
        <v>245</v>
      </c>
      <c r="B2" s="373"/>
      <c r="C2" s="373"/>
      <c r="D2" s="373"/>
      <c r="E2" s="373"/>
      <c r="F2" s="373"/>
      <c r="G2" s="373"/>
    </row>
    <row r="3" spans="1:16" ht="20.25" customHeight="1" thickBot="1">
      <c r="A3" s="120" t="s">
        <v>46</v>
      </c>
      <c r="B3" s="121"/>
      <c r="C3" s="121"/>
      <c r="D3" s="121"/>
      <c r="E3" s="121"/>
      <c r="F3" s="121"/>
      <c r="G3" s="124" t="s">
        <v>47</v>
      </c>
    </row>
    <row r="4" spans="1:16" ht="21" customHeight="1">
      <c r="A4" s="197" t="s">
        <v>48</v>
      </c>
      <c r="B4" s="198" t="s">
        <v>49</v>
      </c>
      <c r="C4" s="199" t="s">
        <v>50</v>
      </c>
      <c r="D4" s="198" t="s">
        <v>51</v>
      </c>
      <c r="E4" s="198" t="s">
        <v>52</v>
      </c>
      <c r="F4" s="198" t="s">
        <v>53</v>
      </c>
      <c r="G4" s="200" t="s">
        <v>54</v>
      </c>
      <c r="H4" s="20"/>
      <c r="I4" s="1"/>
      <c r="J4" s="1"/>
      <c r="K4" s="1"/>
      <c r="L4" s="1"/>
    </row>
    <row r="5" spans="1:16" ht="21" customHeight="1" thickBot="1">
      <c r="A5" s="201" t="s">
        <v>55</v>
      </c>
      <c r="B5" s="202" t="s">
        <v>295</v>
      </c>
      <c r="C5" s="202" t="s">
        <v>56</v>
      </c>
      <c r="D5" s="202" t="s">
        <v>57</v>
      </c>
      <c r="E5" s="202" t="s">
        <v>58</v>
      </c>
      <c r="F5" s="202" t="s">
        <v>59</v>
      </c>
      <c r="G5" s="202" t="s">
        <v>60</v>
      </c>
      <c r="H5" s="20"/>
      <c r="I5" s="1"/>
      <c r="J5" s="1"/>
      <c r="K5" s="21"/>
      <c r="L5" s="1"/>
    </row>
    <row r="6" spans="1:16" ht="19.899999999999999" customHeight="1">
      <c r="A6" s="122" t="s">
        <v>61</v>
      </c>
      <c r="B6" s="123">
        <v>6975373</v>
      </c>
      <c r="C6" s="123">
        <v>2775</v>
      </c>
      <c r="D6" s="123">
        <v>97534</v>
      </c>
      <c r="E6" s="123">
        <v>11887</v>
      </c>
      <c r="F6" s="123">
        <f t="shared" ref="F6:F33" si="0">SUM(B6:E6)</f>
        <v>7087569</v>
      </c>
      <c r="G6" s="125" t="s">
        <v>62</v>
      </c>
      <c r="H6" s="22"/>
      <c r="I6" s="1"/>
      <c r="J6" s="1"/>
      <c r="K6" s="1"/>
      <c r="L6" s="1"/>
    </row>
    <row r="7" spans="1:16" ht="19.5" customHeight="1">
      <c r="A7" s="59" t="s">
        <v>63</v>
      </c>
      <c r="B7" s="62">
        <v>1388460</v>
      </c>
      <c r="C7" s="62">
        <v>69456</v>
      </c>
      <c r="D7" s="62" t="s">
        <v>220</v>
      </c>
      <c r="E7" s="60">
        <v>3106</v>
      </c>
      <c r="F7" s="62">
        <f t="shared" si="0"/>
        <v>1461022</v>
      </c>
      <c r="G7" s="70" t="s">
        <v>253</v>
      </c>
      <c r="H7" s="20"/>
      <c r="I7" s="1"/>
      <c r="J7" s="21"/>
      <c r="K7" s="1"/>
      <c r="L7" s="1"/>
    </row>
    <row r="8" spans="1:16" ht="19.899999999999999" customHeight="1">
      <c r="A8" s="61" t="s">
        <v>64</v>
      </c>
      <c r="B8" s="60">
        <v>1129</v>
      </c>
      <c r="C8" s="68" t="s">
        <v>220</v>
      </c>
      <c r="D8" s="68" t="s">
        <v>220</v>
      </c>
      <c r="E8" s="68" t="s">
        <v>220</v>
      </c>
      <c r="F8" s="60">
        <f t="shared" si="0"/>
        <v>1129</v>
      </c>
      <c r="G8" s="71" t="s">
        <v>263</v>
      </c>
      <c r="H8" s="20"/>
    </row>
    <row r="9" spans="1:16" ht="19.899999999999999" customHeight="1">
      <c r="A9" s="61" t="s">
        <v>72</v>
      </c>
      <c r="B9" s="60">
        <v>646532</v>
      </c>
      <c r="C9" s="68" t="s">
        <v>220</v>
      </c>
      <c r="D9" s="68" t="s">
        <v>220</v>
      </c>
      <c r="E9" s="68" t="s">
        <v>220</v>
      </c>
      <c r="F9" s="60">
        <f t="shared" si="0"/>
        <v>646532</v>
      </c>
      <c r="G9" s="71" t="s">
        <v>73</v>
      </c>
      <c r="H9" s="20"/>
    </row>
    <row r="10" spans="1:16" ht="19.899999999999999" customHeight="1">
      <c r="A10" s="61" t="s">
        <v>65</v>
      </c>
      <c r="B10" s="60">
        <v>643346</v>
      </c>
      <c r="C10" s="68" t="s">
        <v>220</v>
      </c>
      <c r="D10" s="68" t="s">
        <v>220</v>
      </c>
      <c r="E10" s="68" t="s">
        <v>220</v>
      </c>
      <c r="F10" s="60">
        <f t="shared" si="0"/>
        <v>643346</v>
      </c>
      <c r="G10" s="71" t="s">
        <v>66</v>
      </c>
      <c r="H10" s="20"/>
      <c r="O10" s="20"/>
      <c r="P10" s="20"/>
    </row>
    <row r="11" spans="1:16" ht="19.899999999999999" customHeight="1">
      <c r="A11" s="61" t="s">
        <v>67</v>
      </c>
      <c r="B11" s="60">
        <v>24978</v>
      </c>
      <c r="C11" s="68">
        <v>114252</v>
      </c>
      <c r="D11" s="68" t="s">
        <v>220</v>
      </c>
      <c r="E11" s="68">
        <v>4002</v>
      </c>
      <c r="F11" s="60">
        <f t="shared" si="0"/>
        <v>143232</v>
      </c>
      <c r="G11" s="71" t="s">
        <v>264</v>
      </c>
      <c r="H11" s="20"/>
      <c r="O11" s="20"/>
      <c r="P11" s="176"/>
    </row>
    <row r="12" spans="1:16" ht="19.899999999999999" customHeight="1">
      <c r="A12" s="61" t="s">
        <v>87</v>
      </c>
      <c r="B12" s="60">
        <v>319457</v>
      </c>
      <c r="C12" s="68">
        <v>46383</v>
      </c>
      <c r="D12" s="68" t="s">
        <v>220</v>
      </c>
      <c r="E12" s="68" t="s">
        <v>220</v>
      </c>
      <c r="F12" s="60">
        <f t="shared" si="0"/>
        <v>365840</v>
      </c>
      <c r="G12" s="71" t="s">
        <v>88</v>
      </c>
      <c r="H12" s="20"/>
      <c r="O12" s="20"/>
      <c r="P12" s="176"/>
    </row>
    <row r="13" spans="1:16" ht="19.899999999999999" customHeight="1">
      <c r="A13" s="61" t="s">
        <v>75</v>
      </c>
      <c r="B13" s="60" t="s">
        <v>220</v>
      </c>
      <c r="C13" s="68">
        <v>8396</v>
      </c>
      <c r="D13" s="68" t="s">
        <v>220</v>
      </c>
      <c r="E13" s="68" t="s">
        <v>220</v>
      </c>
      <c r="F13" s="60">
        <f t="shared" si="0"/>
        <v>8396</v>
      </c>
      <c r="G13" s="71" t="s">
        <v>76</v>
      </c>
      <c r="H13" s="20"/>
      <c r="O13" s="20"/>
      <c r="P13" s="176"/>
    </row>
    <row r="14" spans="1:16" ht="19.899999999999999" customHeight="1">
      <c r="A14" s="61" t="s">
        <v>221</v>
      </c>
      <c r="B14" s="60" t="s">
        <v>220</v>
      </c>
      <c r="C14" s="68" t="s">
        <v>220</v>
      </c>
      <c r="D14" s="68" t="s">
        <v>220</v>
      </c>
      <c r="E14" s="68">
        <v>7072</v>
      </c>
      <c r="F14" s="60">
        <f t="shared" si="0"/>
        <v>7072</v>
      </c>
      <c r="G14" s="71" t="s">
        <v>254</v>
      </c>
      <c r="H14" s="20"/>
      <c r="O14" s="20"/>
      <c r="P14" s="176"/>
    </row>
    <row r="15" spans="1:16" ht="19.899999999999999" customHeight="1">
      <c r="A15" s="61" t="s">
        <v>81</v>
      </c>
      <c r="B15" s="60">
        <v>62397</v>
      </c>
      <c r="C15" s="68" t="s">
        <v>220</v>
      </c>
      <c r="D15" s="68" t="s">
        <v>220</v>
      </c>
      <c r="E15" s="68" t="s">
        <v>220</v>
      </c>
      <c r="F15" s="60">
        <f t="shared" si="0"/>
        <v>62397</v>
      </c>
      <c r="G15" s="71" t="s">
        <v>82</v>
      </c>
      <c r="H15" s="20"/>
      <c r="O15" s="20"/>
      <c r="P15" s="176"/>
    </row>
    <row r="16" spans="1:16" ht="19.899999999999999" customHeight="1">
      <c r="A16" s="61" t="s">
        <v>222</v>
      </c>
      <c r="B16" s="60" t="s">
        <v>220</v>
      </c>
      <c r="C16" s="60" t="s">
        <v>220</v>
      </c>
      <c r="D16" s="68" t="s">
        <v>220</v>
      </c>
      <c r="E16" s="68">
        <v>2528</v>
      </c>
      <c r="F16" s="60">
        <f t="shared" si="0"/>
        <v>2528</v>
      </c>
      <c r="G16" s="71" t="s">
        <v>255</v>
      </c>
      <c r="H16" s="20"/>
      <c r="O16" s="20"/>
      <c r="P16" s="176"/>
    </row>
    <row r="17" spans="1:16" ht="19.899999999999999" customHeight="1">
      <c r="A17" s="61" t="s">
        <v>223</v>
      </c>
      <c r="B17" s="60">
        <v>28738</v>
      </c>
      <c r="C17" s="60" t="s">
        <v>220</v>
      </c>
      <c r="D17" s="68" t="s">
        <v>220</v>
      </c>
      <c r="E17" s="68" t="s">
        <v>220</v>
      </c>
      <c r="F17" s="60">
        <f t="shared" si="0"/>
        <v>28738</v>
      </c>
      <c r="G17" s="71" t="s">
        <v>265</v>
      </c>
      <c r="H17" s="20"/>
      <c r="O17" s="20"/>
      <c r="P17" s="176"/>
    </row>
    <row r="18" spans="1:16" ht="19.899999999999999" customHeight="1">
      <c r="A18" s="61" t="s">
        <v>68</v>
      </c>
      <c r="B18" s="60">
        <v>192527</v>
      </c>
      <c r="C18" s="60" t="s">
        <v>220</v>
      </c>
      <c r="D18" s="68">
        <v>911205</v>
      </c>
      <c r="E18" s="68" t="s">
        <v>220</v>
      </c>
      <c r="F18" s="60">
        <f t="shared" si="0"/>
        <v>1103732</v>
      </c>
      <c r="G18" s="71" t="s">
        <v>69</v>
      </c>
      <c r="H18" s="20"/>
      <c r="O18" s="20"/>
      <c r="P18" s="176"/>
    </row>
    <row r="19" spans="1:16" ht="19.899999999999999" customHeight="1">
      <c r="A19" s="61" t="s">
        <v>70</v>
      </c>
      <c r="B19" s="68">
        <v>361015</v>
      </c>
      <c r="C19" s="60" t="s">
        <v>220</v>
      </c>
      <c r="D19" s="68" t="s">
        <v>220</v>
      </c>
      <c r="E19" s="68" t="s">
        <v>220</v>
      </c>
      <c r="F19" s="60">
        <f t="shared" si="0"/>
        <v>361015</v>
      </c>
      <c r="G19" s="71" t="s">
        <v>71</v>
      </c>
      <c r="H19" s="20"/>
      <c r="O19" s="20"/>
      <c r="P19" s="176"/>
    </row>
    <row r="20" spans="1:16" ht="19.899999999999999" customHeight="1">
      <c r="A20" s="61" t="s">
        <v>74</v>
      </c>
      <c r="B20" s="68">
        <v>111567</v>
      </c>
      <c r="C20" s="60">
        <v>74174</v>
      </c>
      <c r="D20" s="68" t="s">
        <v>220</v>
      </c>
      <c r="E20" s="68" t="s">
        <v>220</v>
      </c>
      <c r="F20" s="60">
        <f t="shared" si="0"/>
        <v>185741</v>
      </c>
      <c r="G20" s="71" t="s">
        <v>256</v>
      </c>
      <c r="H20" s="20"/>
      <c r="O20" s="20"/>
      <c r="P20" s="176"/>
    </row>
    <row r="21" spans="1:16" ht="19.899999999999999" customHeight="1">
      <c r="A21" s="61" t="s">
        <v>224</v>
      </c>
      <c r="B21" s="68" t="s">
        <v>220</v>
      </c>
      <c r="C21" s="60" t="s">
        <v>220</v>
      </c>
      <c r="D21" s="68">
        <v>3218</v>
      </c>
      <c r="E21" s="68" t="s">
        <v>220</v>
      </c>
      <c r="F21" s="60">
        <f t="shared" si="0"/>
        <v>3218</v>
      </c>
      <c r="G21" s="71" t="s">
        <v>257</v>
      </c>
      <c r="H21" s="20"/>
      <c r="O21" s="20"/>
      <c r="P21" s="176"/>
    </row>
    <row r="22" spans="1:16" ht="19.899999999999999" customHeight="1">
      <c r="A22" s="61" t="s">
        <v>83</v>
      </c>
      <c r="B22" s="60" t="s">
        <v>220</v>
      </c>
      <c r="C22" s="68" t="s">
        <v>220</v>
      </c>
      <c r="D22" s="68">
        <v>1539</v>
      </c>
      <c r="E22" s="68" t="s">
        <v>220</v>
      </c>
      <c r="F22" s="60">
        <f t="shared" si="0"/>
        <v>1539</v>
      </c>
      <c r="G22" s="73" t="s">
        <v>266</v>
      </c>
      <c r="H22" s="20"/>
      <c r="O22" s="20"/>
      <c r="P22" s="176"/>
    </row>
    <row r="23" spans="1:16" ht="19.899999999999999" customHeight="1">
      <c r="A23" s="61" t="s">
        <v>79</v>
      </c>
      <c r="B23" s="60">
        <v>1027418</v>
      </c>
      <c r="C23" s="68" t="s">
        <v>220</v>
      </c>
      <c r="D23" s="68" t="s">
        <v>220</v>
      </c>
      <c r="E23" s="68" t="s">
        <v>220</v>
      </c>
      <c r="F23" s="60">
        <f t="shared" si="0"/>
        <v>1027418</v>
      </c>
      <c r="G23" s="72" t="s">
        <v>80</v>
      </c>
      <c r="H23" s="20"/>
      <c r="O23" s="20"/>
      <c r="P23" s="176"/>
    </row>
    <row r="24" spans="1:16" ht="19.899999999999999" customHeight="1">
      <c r="A24" s="61" t="s">
        <v>89</v>
      </c>
      <c r="B24" s="60">
        <v>194443</v>
      </c>
      <c r="C24" s="68" t="s">
        <v>220</v>
      </c>
      <c r="D24" s="68" t="s">
        <v>220</v>
      </c>
      <c r="E24" s="68" t="s">
        <v>220</v>
      </c>
      <c r="F24" s="60">
        <f t="shared" si="0"/>
        <v>194443</v>
      </c>
      <c r="G24" s="75" t="s">
        <v>267</v>
      </c>
      <c r="H24" s="20"/>
      <c r="O24" s="20"/>
      <c r="P24" s="176"/>
    </row>
    <row r="25" spans="1:16" ht="19.5" customHeight="1">
      <c r="A25" s="61" t="s">
        <v>225</v>
      </c>
      <c r="B25" s="68">
        <v>31525</v>
      </c>
      <c r="C25" s="68" t="s">
        <v>220</v>
      </c>
      <c r="D25" s="60" t="s">
        <v>220</v>
      </c>
      <c r="E25" s="68" t="s">
        <v>220</v>
      </c>
      <c r="F25" s="60">
        <f t="shared" si="0"/>
        <v>31525</v>
      </c>
      <c r="G25" s="72" t="s">
        <v>258</v>
      </c>
      <c r="H25" s="20"/>
      <c r="O25" s="20"/>
      <c r="P25" s="177"/>
    </row>
    <row r="26" spans="1:16" ht="19.899999999999999" customHeight="1">
      <c r="A26" s="61" t="s">
        <v>226</v>
      </c>
      <c r="B26" s="60">
        <v>108572</v>
      </c>
      <c r="C26" s="60" t="s">
        <v>220</v>
      </c>
      <c r="D26" s="60" t="s">
        <v>220</v>
      </c>
      <c r="E26" s="68" t="s">
        <v>220</v>
      </c>
      <c r="F26" s="60">
        <f t="shared" si="0"/>
        <v>108572</v>
      </c>
      <c r="G26" s="71" t="s">
        <v>268</v>
      </c>
      <c r="H26" s="20"/>
      <c r="O26" s="20"/>
      <c r="P26" s="177"/>
    </row>
    <row r="27" spans="1:16" ht="19.899999999999999" customHeight="1">
      <c r="A27" s="61" t="s">
        <v>227</v>
      </c>
      <c r="B27" s="68" t="s">
        <v>220</v>
      </c>
      <c r="C27" s="60">
        <v>4200</v>
      </c>
      <c r="D27" s="60" t="s">
        <v>220</v>
      </c>
      <c r="E27" s="68" t="s">
        <v>220</v>
      </c>
      <c r="F27" s="60">
        <f t="shared" si="0"/>
        <v>4200</v>
      </c>
      <c r="G27" s="71" t="s">
        <v>259</v>
      </c>
      <c r="H27" s="20"/>
      <c r="O27" s="20"/>
      <c r="P27" s="177"/>
    </row>
    <row r="28" spans="1:16" ht="19.899999999999999" customHeight="1">
      <c r="A28" s="61" t="s">
        <v>260</v>
      </c>
      <c r="B28" s="60" t="s">
        <v>220</v>
      </c>
      <c r="C28" s="60">
        <v>2374192</v>
      </c>
      <c r="D28" s="60" t="s">
        <v>220</v>
      </c>
      <c r="E28" s="68" t="s">
        <v>220</v>
      </c>
      <c r="F28" s="60">
        <f t="shared" si="0"/>
        <v>2374192</v>
      </c>
      <c r="G28" s="71" t="s">
        <v>269</v>
      </c>
      <c r="H28" s="20"/>
      <c r="O28" s="20"/>
      <c r="P28" s="176"/>
    </row>
    <row r="29" spans="1:16" ht="19.899999999999999" customHeight="1">
      <c r="A29" s="61" t="s">
        <v>287</v>
      </c>
      <c r="B29" s="60" t="s">
        <v>220</v>
      </c>
      <c r="C29" s="60" t="s">
        <v>220</v>
      </c>
      <c r="D29" s="60" t="s">
        <v>220</v>
      </c>
      <c r="E29" s="60" t="s">
        <v>220</v>
      </c>
      <c r="F29" s="60" t="s">
        <v>220</v>
      </c>
      <c r="G29" s="93" t="s">
        <v>247</v>
      </c>
      <c r="H29" s="20"/>
      <c r="O29" s="20"/>
      <c r="P29" s="176"/>
    </row>
    <row r="30" spans="1:16" ht="19.899999999999999" customHeight="1">
      <c r="A30" s="63" t="s">
        <v>228</v>
      </c>
      <c r="B30" s="60">
        <v>352401</v>
      </c>
      <c r="C30" s="68" t="s">
        <v>220</v>
      </c>
      <c r="D30" s="68" t="s">
        <v>220</v>
      </c>
      <c r="E30" s="68" t="s">
        <v>220</v>
      </c>
      <c r="F30" s="60">
        <f t="shared" si="0"/>
        <v>352401</v>
      </c>
      <c r="G30" s="74" t="s">
        <v>261</v>
      </c>
      <c r="H30" s="20"/>
      <c r="O30" s="20"/>
      <c r="P30" s="176"/>
    </row>
    <row r="31" spans="1:16" ht="19.5" customHeight="1">
      <c r="A31" s="65" t="s">
        <v>84</v>
      </c>
      <c r="B31" s="68">
        <v>207216</v>
      </c>
      <c r="C31" s="60" t="s">
        <v>220</v>
      </c>
      <c r="D31" s="68" t="s">
        <v>220</v>
      </c>
      <c r="E31" s="68" t="s">
        <v>220</v>
      </c>
      <c r="F31" s="60">
        <f t="shared" si="0"/>
        <v>207216</v>
      </c>
      <c r="G31" s="75" t="s">
        <v>262</v>
      </c>
      <c r="H31" s="20"/>
      <c r="O31" s="20"/>
      <c r="P31" s="176"/>
    </row>
    <row r="32" spans="1:16" ht="19.5" customHeight="1" thickBot="1">
      <c r="A32" s="66" t="s">
        <v>85</v>
      </c>
      <c r="B32" s="69">
        <v>293449</v>
      </c>
      <c r="C32" s="62" t="s">
        <v>220</v>
      </c>
      <c r="D32" s="69">
        <v>1953</v>
      </c>
      <c r="E32" s="69" t="s">
        <v>220</v>
      </c>
      <c r="F32" s="62">
        <f t="shared" si="0"/>
        <v>295402</v>
      </c>
      <c r="G32" s="76" t="s">
        <v>86</v>
      </c>
      <c r="H32" s="20"/>
      <c r="O32" s="20"/>
      <c r="P32" s="178"/>
    </row>
    <row r="33" spans="1:16" ht="19.5" customHeight="1" thickTop="1" thickBot="1">
      <c r="A33" s="118" t="s">
        <v>53</v>
      </c>
      <c r="B33" s="119">
        <f>SUM(B6:B32)</f>
        <v>12970543</v>
      </c>
      <c r="C33" s="119">
        <f>SUM(C6:C32)</f>
        <v>2693828</v>
      </c>
      <c r="D33" s="119">
        <f>SUM(D6:D32)</f>
        <v>1015449</v>
      </c>
      <c r="E33" s="119">
        <f>SUM(E6:E32)</f>
        <v>28595</v>
      </c>
      <c r="F33" s="119">
        <f t="shared" si="0"/>
        <v>16708415</v>
      </c>
      <c r="G33" s="126" t="s">
        <v>59</v>
      </c>
      <c r="H33" s="20"/>
      <c r="I33" s="20"/>
      <c r="J33" s="20"/>
      <c r="K33" s="20"/>
      <c r="O33" s="20"/>
      <c r="P33" s="179"/>
    </row>
    <row r="34" spans="1:16" ht="19.5" customHeight="1" thickTop="1">
      <c r="A34" s="374" t="s">
        <v>90</v>
      </c>
      <c r="B34" s="374"/>
      <c r="C34" s="374"/>
      <c r="D34" s="358" t="s">
        <v>91</v>
      </c>
      <c r="E34" s="358"/>
      <c r="F34" s="358"/>
      <c r="G34" s="358"/>
      <c r="H34" s="20"/>
      <c r="I34" s="20"/>
      <c r="J34" s="20"/>
      <c r="K34" s="20"/>
      <c r="O34" s="20"/>
      <c r="P34" s="179"/>
    </row>
    <row r="35" spans="1:16" ht="31.5" customHeight="1">
      <c r="A35" s="357" t="s">
        <v>291</v>
      </c>
      <c r="B35" s="357"/>
      <c r="C35" s="357"/>
      <c r="D35" s="358" t="s">
        <v>292</v>
      </c>
      <c r="E35" s="358"/>
      <c r="F35" s="358"/>
      <c r="G35" s="358"/>
      <c r="H35" s="20"/>
      <c r="I35" s="20"/>
    </row>
    <row r="36" spans="1:16" ht="22.5" customHeight="1">
      <c r="D36" s="23"/>
      <c r="E36" s="23"/>
      <c r="F36" s="369"/>
      <c r="G36" s="369"/>
      <c r="H36" s="20"/>
      <c r="I36" s="24"/>
    </row>
    <row r="37" spans="1:16" ht="14.25" customHeight="1">
      <c r="H37" s="25"/>
      <c r="K37" s="20"/>
    </row>
    <row r="38" spans="1:16" ht="12.75" customHeight="1">
      <c r="B38" s="26"/>
      <c r="C38" s="26"/>
      <c r="D38" s="26"/>
      <c r="E38" s="26"/>
      <c r="F38" s="26"/>
      <c r="K38" s="20"/>
    </row>
    <row r="39" spans="1:16" ht="12" customHeight="1">
      <c r="H39" s="27"/>
    </row>
    <row r="40" spans="1:16" ht="15.75">
      <c r="H40" s="27"/>
    </row>
    <row r="41" spans="1:16" ht="11.25" customHeight="1">
      <c r="F41" s="28"/>
    </row>
    <row r="42" spans="1:16" ht="10.5" customHeight="1">
      <c r="H42" s="20"/>
    </row>
    <row r="43" spans="1:16" ht="13.5" customHeight="1">
      <c r="H43" s="29"/>
      <c r="I43" s="20" t="s">
        <v>92</v>
      </c>
    </row>
    <row r="44" spans="1:16" ht="12" customHeight="1">
      <c r="H44" s="29"/>
      <c r="I44" s="20"/>
    </row>
    <row r="45" spans="1:16" ht="6.75" customHeight="1">
      <c r="H45" s="29"/>
      <c r="I45" s="20"/>
    </row>
    <row r="46" spans="1:16" ht="11.25" customHeight="1">
      <c r="H46" s="29"/>
      <c r="I46" s="20"/>
    </row>
    <row r="47" spans="1:16" ht="6" customHeight="1">
      <c r="H47" s="29"/>
    </row>
    <row r="48" spans="1:16" ht="12.75" customHeight="1">
      <c r="H48" s="29"/>
    </row>
    <row r="49" spans="1:9" ht="15.75">
      <c r="A49" s="370"/>
      <c r="B49" s="370"/>
      <c r="C49" s="30"/>
      <c r="D49" s="30"/>
      <c r="E49" s="30"/>
      <c r="F49" s="371"/>
      <c r="G49" s="371"/>
      <c r="H49" s="29"/>
      <c r="I49" s="20"/>
    </row>
    <row r="50" spans="1:9" ht="15.75">
      <c r="H50" s="29"/>
    </row>
    <row r="51" spans="1:9" ht="15.75">
      <c r="G51" s="20"/>
      <c r="H51" s="29"/>
    </row>
    <row r="52" spans="1:9" ht="15.75">
      <c r="C52" s="20"/>
      <c r="G52" s="20"/>
      <c r="H52" s="29"/>
    </row>
    <row r="53" spans="1:9">
      <c r="C53" s="20"/>
    </row>
  </sheetData>
  <mergeCells count="9">
    <mergeCell ref="F36:G36"/>
    <mergeCell ref="A49:B49"/>
    <mergeCell ref="F49:G49"/>
    <mergeCell ref="A1:G1"/>
    <mergeCell ref="A2:G2"/>
    <mergeCell ref="A34:C34"/>
    <mergeCell ref="D34:G34"/>
    <mergeCell ref="A35:C35"/>
    <mergeCell ref="D35:G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Footer>&amp;C&amp;10 &amp;"-,Bold"&amp;14 &amp;"Arial,Bold"9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9"/>
  <sheetViews>
    <sheetView rightToLeft="1" view="pageBreakPreview" zoomScale="64" zoomScaleSheetLayoutView="64" workbookViewId="0">
      <selection activeCell="B11" sqref="B11:G17"/>
    </sheetView>
  </sheetViews>
  <sheetFormatPr defaultColWidth="9" defaultRowHeight="14.25"/>
  <cols>
    <col min="1" max="1" width="20.28515625" style="19" customWidth="1"/>
    <col min="2" max="2" width="21.7109375" style="19" customWidth="1"/>
    <col min="3" max="3" width="20.5703125" style="19" customWidth="1"/>
    <col min="4" max="4" width="16.42578125" style="19" customWidth="1"/>
    <col min="5" max="5" width="20.7109375" style="19" customWidth="1"/>
    <col min="6" max="6" width="18.5703125" style="19" customWidth="1"/>
    <col min="7" max="7" width="23.28515625" style="19" customWidth="1"/>
    <col min="8" max="8" width="9" style="19" customWidth="1"/>
    <col min="9" max="10" width="9" style="19" hidden="1" customWidth="1"/>
    <col min="11" max="15" width="9" style="19" customWidth="1"/>
    <col min="16" max="16384" width="9" style="19"/>
  </cols>
  <sheetData>
    <row r="1" spans="1:12" ht="18.95" customHeight="1">
      <c r="A1" s="373" t="s">
        <v>93</v>
      </c>
      <c r="B1" s="373"/>
      <c r="C1" s="373"/>
      <c r="D1" s="373"/>
      <c r="E1" s="373"/>
      <c r="F1" s="373"/>
      <c r="G1" s="373"/>
    </row>
    <row r="2" spans="1:12" ht="19.5" customHeight="1">
      <c r="A2" s="375" t="s">
        <v>274</v>
      </c>
      <c r="B2" s="375"/>
      <c r="C2" s="375"/>
      <c r="D2" s="375"/>
      <c r="E2" s="375"/>
      <c r="F2" s="375"/>
      <c r="G2" s="375"/>
    </row>
    <row r="3" spans="1:12" ht="32.1" customHeight="1" thickBot="1">
      <c r="A3" s="132" t="s">
        <v>94</v>
      </c>
      <c r="B3" s="127"/>
      <c r="C3" s="127"/>
      <c r="D3" s="127"/>
      <c r="E3" s="127"/>
      <c r="F3" s="127"/>
      <c r="G3" s="128" t="s">
        <v>95</v>
      </c>
      <c r="H3" s="20"/>
      <c r="I3" s="20"/>
    </row>
    <row r="4" spans="1:12" ht="24" customHeight="1">
      <c r="A4" s="197" t="s">
        <v>48</v>
      </c>
      <c r="B4" s="198" t="s">
        <v>49</v>
      </c>
      <c r="C4" s="199" t="s">
        <v>50</v>
      </c>
      <c r="D4" s="203" t="s">
        <v>51</v>
      </c>
      <c r="E4" s="203" t="s">
        <v>52</v>
      </c>
      <c r="F4" s="203" t="s">
        <v>53</v>
      </c>
      <c r="G4" s="204" t="s">
        <v>54</v>
      </c>
      <c r="H4" s="20"/>
      <c r="I4" s="20"/>
    </row>
    <row r="5" spans="1:12" ht="29.25" customHeight="1" thickBot="1">
      <c r="A5" s="201" t="s">
        <v>55</v>
      </c>
      <c r="B5" s="202" t="s">
        <v>295</v>
      </c>
      <c r="C5" s="202" t="s">
        <v>56</v>
      </c>
      <c r="D5" s="202" t="s">
        <v>57</v>
      </c>
      <c r="E5" s="202" t="s">
        <v>58</v>
      </c>
      <c r="F5" s="202" t="s">
        <v>59</v>
      </c>
      <c r="G5" s="202" t="s">
        <v>60</v>
      </c>
      <c r="H5" s="20"/>
      <c r="I5" s="20"/>
    </row>
    <row r="6" spans="1:12" ht="30" customHeight="1">
      <c r="A6" s="122" t="s">
        <v>61</v>
      </c>
      <c r="B6" s="130">
        <v>568</v>
      </c>
      <c r="C6" s="130">
        <v>6</v>
      </c>
      <c r="D6" s="131">
        <v>31</v>
      </c>
      <c r="E6" s="131">
        <v>19</v>
      </c>
      <c r="F6" s="131">
        <f t="shared" ref="F6:F33" si="0">SUM(B6:E6)</f>
        <v>624</v>
      </c>
      <c r="G6" s="125" t="s">
        <v>62</v>
      </c>
      <c r="H6" s="20"/>
      <c r="I6" s="20"/>
    </row>
    <row r="7" spans="1:12" ht="30" customHeight="1">
      <c r="A7" s="59" t="s">
        <v>63</v>
      </c>
      <c r="B7" s="67">
        <v>279</v>
      </c>
      <c r="C7" s="67">
        <v>87</v>
      </c>
      <c r="D7" s="67" t="s">
        <v>220</v>
      </c>
      <c r="E7" s="67">
        <v>11</v>
      </c>
      <c r="F7" s="60">
        <f t="shared" si="0"/>
        <v>377</v>
      </c>
      <c r="G7" s="70" t="s">
        <v>253</v>
      </c>
      <c r="H7" s="22"/>
      <c r="I7" s="20"/>
    </row>
    <row r="8" spans="1:12" ht="30" customHeight="1">
      <c r="A8" s="61" t="s">
        <v>64</v>
      </c>
      <c r="B8" s="67">
        <v>4</v>
      </c>
      <c r="C8" s="67" t="s">
        <v>220</v>
      </c>
      <c r="D8" s="67" t="s">
        <v>220</v>
      </c>
      <c r="E8" s="67" t="s">
        <v>220</v>
      </c>
      <c r="F8" s="60">
        <f t="shared" si="0"/>
        <v>4</v>
      </c>
      <c r="G8" s="71" t="s">
        <v>263</v>
      </c>
      <c r="H8" s="20"/>
      <c r="I8" s="20"/>
    </row>
    <row r="9" spans="1:12" ht="30" customHeight="1">
      <c r="A9" s="61" t="s">
        <v>72</v>
      </c>
      <c r="B9" s="67">
        <v>24</v>
      </c>
      <c r="C9" s="67" t="s">
        <v>220</v>
      </c>
      <c r="D9" s="67" t="s">
        <v>220</v>
      </c>
      <c r="E9" s="67" t="s">
        <v>220</v>
      </c>
      <c r="F9" s="60">
        <f t="shared" si="0"/>
        <v>24</v>
      </c>
      <c r="G9" s="71" t="s">
        <v>73</v>
      </c>
      <c r="H9" s="20"/>
      <c r="I9" s="20"/>
    </row>
    <row r="10" spans="1:12" ht="30" customHeight="1">
      <c r="A10" s="61" t="s">
        <v>65</v>
      </c>
      <c r="B10" s="67">
        <v>14</v>
      </c>
      <c r="C10" s="67" t="s">
        <v>220</v>
      </c>
      <c r="D10" s="67" t="s">
        <v>220</v>
      </c>
      <c r="E10" s="67" t="s">
        <v>220</v>
      </c>
      <c r="F10" s="60">
        <f t="shared" si="0"/>
        <v>14</v>
      </c>
      <c r="G10" s="71" t="s">
        <v>66</v>
      </c>
      <c r="H10" s="20"/>
      <c r="I10" s="20"/>
    </row>
    <row r="11" spans="1:12" ht="30" customHeight="1">
      <c r="A11" s="61" t="s">
        <v>67</v>
      </c>
      <c r="B11" s="67">
        <v>4</v>
      </c>
      <c r="C11" s="67">
        <v>145</v>
      </c>
      <c r="D11" s="67" t="s">
        <v>220</v>
      </c>
      <c r="E11" s="67">
        <v>2</v>
      </c>
      <c r="F11" s="60">
        <f t="shared" si="0"/>
        <v>151</v>
      </c>
      <c r="G11" s="71" t="s">
        <v>264</v>
      </c>
      <c r="H11" s="20"/>
      <c r="I11" s="20"/>
    </row>
    <row r="12" spans="1:12" ht="30" customHeight="1">
      <c r="A12" s="61" t="s">
        <v>87</v>
      </c>
      <c r="B12" s="67">
        <v>5</v>
      </c>
      <c r="C12" s="67">
        <v>23</v>
      </c>
      <c r="D12" s="67" t="s">
        <v>220</v>
      </c>
      <c r="E12" s="67" t="s">
        <v>220</v>
      </c>
      <c r="F12" s="60">
        <f t="shared" si="0"/>
        <v>28</v>
      </c>
      <c r="G12" s="71" t="s">
        <v>88</v>
      </c>
      <c r="H12" s="20"/>
      <c r="I12" s="20"/>
    </row>
    <row r="13" spans="1:12" ht="30" customHeight="1">
      <c r="A13" s="61" t="s">
        <v>75</v>
      </c>
      <c r="B13" s="67" t="s">
        <v>220</v>
      </c>
      <c r="C13" s="67">
        <v>10</v>
      </c>
      <c r="D13" s="67" t="s">
        <v>220</v>
      </c>
      <c r="E13" s="67" t="s">
        <v>220</v>
      </c>
      <c r="F13" s="60">
        <f t="shared" si="0"/>
        <v>10</v>
      </c>
      <c r="G13" s="71" t="s">
        <v>76</v>
      </c>
      <c r="H13" s="20"/>
      <c r="I13" s="20"/>
      <c r="J13" s="20"/>
      <c r="L13" s="31"/>
    </row>
    <row r="14" spans="1:12" ht="30" customHeight="1">
      <c r="A14" s="61" t="s">
        <v>221</v>
      </c>
      <c r="B14" s="67" t="s">
        <v>220</v>
      </c>
      <c r="C14" s="67" t="s">
        <v>220</v>
      </c>
      <c r="D14" s="67" t="s">
        <v>220</v>
      </c>
      <c r="E14" s="67">
        <v>6</v>
      </c>
      <c r="F14" s="60">
        <f t="shared" si="0"/>
        <v>6</v>
      </c>
      <c r="G14" s="71" t="s">
        <v>254</v>
      </c>
      <c r="H14" s="20"/>
      <c r="I14" s="20"/>
    </row>
    <row r="15" spans="1:12" ht="30" customHeight="1">
      <c r="A15" s="61" t="s">
        <v>81</v>
      </c>
      <c r="B15" s="67">
        <v>7</v>
      </c>
      <c r="C15" s="67" t="s">
        <v>220</v>
      </c>
      <c r="D15" s="67" t="s">
        <v>220</v>
      </c>
      <c r="E15" s="67" t="s">
        <v>220</v>
      </c>
      <c r="F15" s="60">
        <f t="shared" si="0"/>
        <v>7</v>
      </c>
      <c r="G15" s="71" t="s">
        <v>82</v>
      </c>
      <c r="H15" s="20"/>
      <c r="I15" s="20"/>
    </row>
    <row r="16" spans="1:12" ht="30" customHeight="1">
      <c r="A16" s="61" t="s">
        <v>222</v>
      </c>
      <c r="B16" s="67" t="s">
        <v>220</v>
      </c>
      <c r="C16" s="67" t="s">
        <v>220</v>
      </c>
      <c r="D16" s="67" t="s">
        <v>220</v>
      </c>
      <c r="E16" s="67">
        <v>3</v>
      </c>
      <c r="F16" s="60">
        <f t="shared" si="0"/>
        <v>3</v>
      </c>
      <c r="G16" s="71" t="s">
        <v>255</v>
      </c>
      <c r="H16" s="20"/>
      <c r="I16" s="20"/>
    </row>
    <row r="17" spans="1:11" ht="30" customHeight="1">
      <c r="A17" s="61" t="s">
        <v>223</v>
      </c>
      <c r="B17" s="67">
        <v>10</v>
      </c>
      <c r="C17" s="67" t="s">
        <v>220</v>
      </c>
      <c r="D17" s="67" t="s">
        <v>220</v>
      </c>
      <c r="E17" s="67" t="s">
        <v>220</v>
      </c>
      <c r="F17" s="60">
        <f t="shared" si="0"/>
        <v>10</v>
      </c>
      <c r="G17" s="71" t="s">
        <v>265</v>
      </c>
      <c r="H17" s="20"/>
      <c r="I17" s="20"/>
    </row>
    <row r="18" spans="1:11" ht="30" customHeight="1">
      <c r="A18" s="61" t="s">
        <v>68</v>
      </c>
      <c r="B18" s="67">
        <v>73</v>
      </c>
      <c r="C18" s="67" t="s">
        <v>220</v>
      </c>
      <c r="D18" s="67">
        <v>195</v>
      </c>
      <c r="E18" s="67" t="s">
        <v>220</v>
      </c>
      <c r="F18" s="60">
        <f t="shared" si="0"/>
        <v>268</v>
      </c>
      <c r="G18" s="71" t="s">
        <v>69</v>
      </c>
      <c r="H18" s="20"/>
      <c r="I18" s="20"/>
    </row>
    <row r="19" spans="1:11" ht="30" customHeight="1">
      <c r="A19" s="61" t="s">
        <v>70</v>
      </c>
      <c r="B19" s="67">
        <v>30</v>
      </c>
      <c r="C19" s="67" t="s">
        <v>220</v>
      </c>
      <c r="D19" s="67" t="s">
        <v>220</v>
      </c>
      <c r="E19" s="67" t="s">
        <v>220</v>
      </c>
      <c r="F19" s="60">
        <f t="shared" si="0"/>
        <v>30</v>
      </c>
      <c r="G19" s="71" t="s">
        <v>71</v>
      </c>
      <c r="H19" s="20"/>
      <c r="I19" s="20"/>
    </row>
    <row r="20" spans="1:11" ht="30" customHeight="1">
      <c r="A20" s="61" t="s">
        <v>74</v>
      </c>
      <c r="B20" s="67">
        <v>32</v>
      </c>
      <c r="C20" s="67">
        <v>24</v>
      </c>
      <c r="D20" s="67" t="s">
        <v>220</v>
      </c>
      <c r="E20" s="67" t="s">
        <v>220</v>
      </c>
      <c r="F20" s="60">
        <f t="shared" si="0"/>
        <v>56</v>
      </c>
      <c r="G20" s="71" t="s">
        <v>256</v>
      </c>
      <c r="H20" s="20"/>
      <c r="I20" s="20"/>
    </row>
    <row r="21" spans="1:11" ht="30" customHeight="1">
      <c r="A21" s="61" t="s">
        <v>224</v>
      </c>
      <c r="B21" s="67" t="s">
        <v>220</v>
      </c>
      <c r="C21" s="67" t="s">
        <v>220</v>
      </c>
      <c r="D21" s="67">
        <v>4</v>
      </c>
      <c r="E21" s="67" t="s">
        <v>220</v>
      </c>
      <c r="F21" s="60">
        <f t="shared" si="0"/>
        <v>4</v>
      </c>
      <c r="G21" s="71" t="s">
        <v>257</v>
      </c>
      <c r="H21" s="20"/>
      <c r="I21" s="20"/>
    </row>
    <row r="22" spans="1:11" ht="30" customHeight="1">
      <c r="A22" s="61" t="s">
        <v>83</v>
      </c>
      <c r="B22" s="67" t="s">
        <v>220</v>
      </c>
      <c r="C22" s="67" t="s">
        <v>220</v>
      </c>
      <c r="D22" s="67">
        <v>1</v>
      </c>
      <c r="E22" s="67" t="s">
        <v>220</v>
      </c>
      <c r="F22" s="60">
        <f t="shared" si="0"/>
        <v>1</v>
      </c>
      <c r="G22" s="73" t="s">
        <v>266</v>
      </c>
      <c r="H22" s="20"/>
      <c r="I22" s="20"/>
    </row>
    <row r="23" spans="1:11" ht="30" customHeight="1">
      <c r="A23" s="61" t="s">
        <v>79</v>
      </c>
      <c r="B23" s="67">
        <v>24</v>
      </c>
      <c r="C23" s="67" t="s">
        <v>220</v>
      </c>
      <c r="D23" s="67" t="s">
        <v>220</v>
      </c>
      <c r="E23" s="67" t="s">
        <v>220</v>
      </c>
      <c r="F23" s="60">
        <f t="shared" si="0"/>
        <v>24</v>
      </c>
      <c r="G23" s="72" t="s">
        <v>80</v>
      </c>
      <c r="H23" s="20"/>
      <c r="I23" s="20"/>
      <c r="K23" s="20"/>
    </row>
    <row r="24" spans="1:11" ht="30" customHeight="1">
      <c r="A24" s="61" t="s">
        <v>89</v>
      </c>
      <c r="B24" s="67">
        <v>5</v>
      </c>
      <c r="C24" s="67" t="s">
        <v>220</v>
      </c>
      <c r="D24" s="67" t="s">
        <v>220</v>
      </c>
      <c r="E24" s="67" t="s">
        <v>220</v>
      </c>
      <c r="F24" s="62">
        <f t="shared" si="0"/>
        <v>5</v>
      </c>
      <c r="G24" s="75" t="s">
        <v>267</v>
      </c>
      <c r="H24" s="20"/>
      <c r="I24" s="20"/>
    </row>
    <row r="25" spans="1:11" ht="30" customHeight="1">
      <c r="A25" s="61" t="s">
        <v>225</v>
      </c>
      <c r="B25" s="67">
        <v>1</v>
      </c>
      <c r="C25" s="67" t="s">
        <v>220</v>
      </c>
      <c r="D25" s="67" t="s">
        <v>220</v>
      </c>
      <c r="E25" s="67" t="s">
        <v>220</v>
      </c>
      <c r="F25" s="60">
        <f t="shared" si="0"/>
        <v>1</v>
      </c>
      <c r="G25" s="72" t="s">
        <v>258</v>
      </c>
      <c r="H25" s="20"/>
      <c r="I25" s="20"/>
    </row>
    <row r="26" spans="1:11" ht="30" customHeight="1">
      <c r="A26" s="61" t="s">
        <v>226</v>
      </c>
      <c r="B26" s="67">
        <v>4</v>
      </c>
      <c r="C26" s="67" t="s">
        <v>220</v>
      </c>
      <c r="D26" s="67" t="s">
        <v>220</v>
      </c>
      <c r="E26" s="67" t="s">
        <v>220</v>
      </c>
      <c r="F26" s="60">
        <f t="shared" si="0"/>
        <v>4</v>
      </c>
      <c r="G26" s="71" t="s">
        <v>268</v>
      </c>
      <c r="H26" s="20"/>
      <c r="I26" s="20"/>
    </row>
    <row r="27" spans="1:11" ht="30" customHeight="1">
      <c r="A27" s="61" t="s">
        <v>227</v>
      </c>
      <c r="B27" s="67" t="s">
        <v>220</v>
      </c>
      <c r="C27" s="67">
        <v>3</v>
      </c>
      <c r="D27" s="67" t="s">
        <v>220</v>
      </c>
      <c r="E27" s="67" t="s">
        <v>220</v>
      </c>
      <c r="F27" s="60">
        <f t="shared" si="0"/>
        <v>3</v>
      </c>
      <c r="G27" s="71" t="s">
        <v>259</v>
      </c>
      <c r="H27" s="20"/>
      <c r="I27" s="20"/>
    </row>
    <row r="28" spans="1:11" ht="30" customHeight="1">
      <c r="A28" s="61" t="s">
        <v>260</v>
      </c>
      <c r="B28" s="67" t="s">
        <v>220</v>
      </c>
      <c r="C28" s="67">
        <v>82</v>
      </c>
      <c r="D28" s="67" t="s">
        <v>220</v>
      </c>
      <c r="E28" s="67" t="s">
        <v>220</v>
      </c>
      <c r="F28" s="60">
        <f t="shared" si="0"/>
        <v>82</v>
      </c>
      <c r="G28" s="71" t="s">
        <v>269</v>
      </c>
      <c r="H28" s="20"/>
      <c r="I28" s="20"/>
    </row>
    <row r="29" spans="1:11" ht="30" customHeight="1">
      <c r="A29" s="61" t="s">
        <v>122</v>
      </c>
      <c r="B29" s="67">
        <v>12</v>
      </c>
      <c r="C29" s="67">
        <v>40</v>
      </c>
      <c r="D29" s="67" t="s">
        <v>220</v>
      </c>
      <c r="E29" s="67" t="s">
        <v>220</v>
      </c>
      <c r="F29" s="60">
        <f t="shared" si="0"/>
        <v>52</v>
      </c>
      <c r="G29" s="93" t="s">
        <v>247</v>
      </c>
      <c r="H29" s="20"/>
      <c r="I29" s="20"/>
    </row>
    <row r="30" spans="1:11" ht="30" customHeight="1">
      <c r="A30" s="63" t="s">
        <v>229</v>
      </c>
      <c r="B30" s="67">
        <v>11</v>
      </c>
      <c r="C30" s="67" t="s">
        <v>220</v>
      </c>
      <c r="D30" s="67" t="s">
        <v>220</v>
      </c>
      <c r="E30" s="67" t="s">
        <v>220</v>
      </c>
      <c r="F30" s="64">
        <f t="shared" si="0"/>
        <v>11</v>
      </c>
      <c r="G30" s="74" t="s">
        <v>261</v>
      </c>
      <c r="H30" s="20"/>
      <c r="I30" s="20"/>
    </row>
    <row r="31" spans="1:11" ht="30" customHeight="1">
      <c r="A31" s="65" t="s">
        <v>84</v>
      </c>
      <c r="B31" s="67">
        <v>6</v>
      </c>
      <c r="C31" s="67" t="s">
        <v>220</v>
      </c>
      <c r="D31" s="67" t="s">
        <v>220</v>
      </c>
      <c r="E31" s="67" t="s">
        <v>220</v>
      </c>
      <c r="F31" s="67">
        <f t="shared" si="0"/>
        <v>6</v>
      </c>
      <c r="G31" s="75" t="s">
        <v>262</v>
      </c>
      <c r="H31" s="20"/>
      <c r="I31" s="20"/>
    </row>
    <row r="32" spans="1:11" ht="30" customHeight="1" thickBot="1">
      <c r="A32" s="66" t="s">
        <v>85</v>
      </c>
      <c r="B32" s="129">
        <v>29</v>
      </c>
      <c r="C32" s="129" t="s">
        <v>220</v>
      </c>
      <c r="D32" s="129">
        <v>2</v>
      </c>
      <c r="E32" s="129" t="s">
        <v>220</v>
      </c>
      <c r="F32" s="62">
        <f t="shared" si="0"/>
        <v>31</v>
      </c>
      <c r="G32" s="76" t="s">
        <v>86</v>
      </c>
      <c r="H32" s="20"/>
      <c r="I32" s="20"/>
    </row>
    <row r="33" spans="1:9" ht="30" customHeight="1" thickBot="1">
      <c r="A33" s="205" t="s">
        <v>53</v>
      </c>
      <c r="B33" s="206">
        <f>SUM(B6:B32)</f>
        <v>1142</v>
      </c>
      <c r="C33" s="206">
        <f>SUM(C6:C32)</f>
        <v>420</v>
      </c>
      <c r="D33" s="206">
        <f>SUM(D6:D32)</f>
        <v>233</v>
      </c>
      <c r="E33" s="206">
        <f>SUM(E6:E32)</f>
        <v>41</v>
      </c>
      <c r="F33" s="207">
        <f t="shared" si="0"/>
        <v>1836</v>
      </c>
      <c r="G33" s="208" t="s">
        <v>59</v>
      </c>
      <c r="H33" s="20"/>
      <c r="I33" s="20"/>
    </row>
    <row r="34" spans="1:9" ht="21" customHeight="1">
      <c r="A34" s="376" t="s">
        <v>96</v>
      </c>
      <c r="B34" s="376"/>
      <c r="C34" s="376"/>
      <c r="D34" s="358" t="s">
        <v>234</v>
      </c>
      <c r="E34" s="358"/>
      <c r="F34" s="358"/>
      <c r="G34" s="358"/>
      <c r="H34" s="20"/>
      <c r="I34" s="20"/>
    </row>
    <row r="35" spans="1:9" ht="23.1" customHeight="1">
      <c r="A35" s="357" t="s">
        <v>291</v>
      </c>
      <c r="B35" s="357"/>
      <c r="C35" s="357"/>
      <c r="D35" s="358" t="s">
        <v>292</v>
      </c>
      <c r="E35" s="358"/>
      <c r="F35" s="358"/>
      <c r="G35" s="358"/>
      <c r="H35" s="20"/>
      <c r="I35" s="20"/>
    </row>
    <row r="36" spans="1:9" ht="21.75" customHeight="1">
      <c r="H36" s="29"/>
    </row>
    <row r="37" spans="1:9" ht="18" customHeight="1">
      <c r="G37" s="20"/>
      <c r="H37" s="29"/>
    </row>
    <row r="38" spans="1:9" ht="15.75">
      <c r="C38" s="20"/>
      <c r="G38" s="20"/>
      <c r="H38" s="29"/>
    </row>
    <row r="39" spans="1:9">
      <c r="C39" s="20"/>
    </row>
  </sheetData>
  <mergeCells count="6">
    <mergeCell ref="A35:C35"/>
    <mergeCell ref="D35:G35"/>
    <mergeCell ref="A1:G1"/>
    <mergeCell ref="A2:G2"/>
    <mergeCell ref="A34:C34"/>
    <mergeCell ref="D34:G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Footer>&amp;C&amp;"Arial,Bold"&amp;14  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rightToLeft="1" view="pageBreakPreview" topLeftCell="A24" zoomScale="70" zoomScaleNormal="100" zoomScaleSheetLayoutView="70" workbookViewId="0">
      <selection activeCell="K42" sqref="K42"/>
    </sheetView>
  </sheetViews>
  <sheetFormatPr defaultColWidth="9.140625" defaultRowHeight="14.25"/>
  <cols>
    <col min="1" max="1" width="25.5703125" style="2" customWidth="1"/>
    <col min="2" max="2" width="16" style="2" customWidth="1"/>
    <col min="3" max="3" width="21.42578125" style="2" customWidth="1"/>
    <col min="4" max="4" width="17.42578125" style="2" customWidth="1"/>
    <col min="5" max="5" width="16.28515625" style="2" customWidth="1"/>
    <col min="6" max="6" width="18.5703125" style="2" customWidth="1"/>
    <col min="7" max="7" width="26.85546875" style="2" customWidth="1"/>
    <col min="8" max="16384" width="9.140625" style="2"/>
  </cols>
  <sheetData>
    <row r="1" spans="1:14" ht="16.5" customHeight="1">
      <c r="A1" s="377" t="s">
        <v>97</v>
      </c>
      <c r="B1" s="377"/>
      <c r="C1" s="377"/>
      <c r="D1" s="377"/>
      <c r="E1" s="377"/>
      <c r="F1" s="377"/>
      <c r="G1" s="377"/>
    </row>
    <row r="2" spans="1:14" ht="21.95" customHeight="1">
      <c r="A2" s="377" t="s">
        <v>272</v>
      </c>
      <c r="B2" s="377"/>
      <c r="C2" s="377"/>
      <c r="D2" s="377"/>
      <c r="E2" s="377"/>
      <c r="F2" s="377"/>
      <c r="G2" s="377"/>
      <c r="I2" s="2" t="s">
        <v>3</v>
      </c>
    </row>
    <row r="3" spans="1:14" ht="21" customHeight="1" thickBot="1">
      <c r="A3" s="133" t="s">
        <v>98</v>
      </c>
      <c r="B3" s="134"/>
      <c r="C3" s="134"/>
      <c r="D3" s="134"/>
      <c r="E3" s="134"/>
      <c r="F3" s="134"/>
      <c r="G3" s="135" t="s">
        <v>99</v>
      </c>
    </row>
    <row r="4" spans="1:14" ht="20.100000000000001" customHeight="1">
      <c r="A4" s="233" t="s">
        <v>100</v>
      </c>
      <c r="B4" s="210" t="s">
        <v>49</v>
      </c>
      <c r="C4" s="210" t="s">
        <v>50</v>
      </c>
      <c r="D4" s="210" t="s">
        <v>52</v>
      </c>
      <c r="E4" s="210" t="s">
        <v>51</v>
      </c>
      <c r="F4" s="210" t="s">
        <v>53</v>
      </c>
      <c r="G4" s="234" t="s">
        <v>101</v>
      </c>
      <c r="H4" s="3"/>
    </row>
    <row r="5" spans="1:14" ht="39.75" customHeight="1" thickBot="1">
      <c r="A5" s="235" t="s">
        <v>102</v>
      </c>
      <c r="B5" s="213" t="s">
        <v>295</v>
      </c>
      <c r="C5" s="213" t="s">
        <v>56</v>
      </c>
      <c r="D5" s="213" t="s">
        <v>58</v>
      </c>
      <c r="E5" s="213" t="s">
        <v>57</v>
      </c>
      <c r="F5" s="213" t="s">
        <v>59</v>
      </c>
      <c r="G5" s="236" t="s">
        <v>103</v>
      </c>
      <c r="H5" s="3"/>
    </row>
    <row r="6" spans="1:14" ht="20.100000000000001" customHeight="1">
      <c r="A6" s="136" t="s">
        <v>230</v>
      </c>
      <c r="B6" s="108">
        <v>2523746</v>
      </c>
      <c r="C6" s="108">
        <v>6816872</v>
      </c>
      <c r="D6" s="137" t="s">
        <v>220</v>
      </c>
      <c r="E6" s="138" t="s">
        <v>220</v>
      </c>
      <c r="F6" s="108">
        <f>SUM(B6:E6)</f>
        <v>9340618</v>
      </c>
      <c r="G6" s="139" t="s">
        <v>248</v>
      </c>
      <c r="H6" s="3"/>
    </row>
    <row r="7" spans="1:14" ht="20.100000000000001" customHeight="1">
      <c r="A7" s="89" t="s">
        <v>122</v>
      </c>
      <c r="B7" s="91" t="s">
        <v>220</v>
      </c>
      <c r="C7" s="90" t="s">
        <v>220</v>
      </c>
      <c r="D7" s="90" t="s">
        <v>220</v>
      </c>
      <c r="E7" s="91" t="s">
        <v>220</v>
      </c>
      <c r="F7" s="90" t="s">
        <v>220</v>
      </c>
      <c r="G7" s="93" t="s">
        <v>247</v>
      </c>
      <c r="H7" s="3"/>
    </row>
    <row r="8" spans="1:14" ht="20.100000000000001" customHeight="1">
      <c r="A8" s="92" t="s">
        <v>231</v>
      </c>
      <c r="B8" s="91">
        <v>97399</v>
      </c>
      <c r="C8" s="60" t="s">
        <v>220</v>
      </c>
      <c r="D8" s="91" t="s">
        <v>220</v>
      </c>
      <c r="E8" s="91" t="s">
        <v>220</v>
      </c>
      <c r="F8" s="60">
        <f>SUM(B8:E8)</f>
        <v>97399</v>
      </c>
      <c r="G8" s="93" t="s">
        <v>249</v>
      </c>
      <c r="H8" s="3"/>
      <c r="M8" s="3"/>
      <c r="N8" s="3"/>
    </row>
    <row r="9" spans="1:14" ht="20.100000000000001" customHeight="1">
      <c r="A9" s="92" t="s">
        <v>104</v>
      </c>
      <c r="B9" s="91">
        <v>1018666</v>
      </c>
      <c r="C9" s="60" t="s">
        <v>220</v>
      </c>
      <c r="D9" s="91" t="s">
        <v>220</v>
      </c>
      <c r="E9" s="91" t="s">
        <v>220</v>
      </c>
      <c r="F9" s="60">
        <f>SUM(B9:E9)</f>
        <v>1018666</v>
      </c>
      <c r="G9" s="94" t="s">
        <v>105</v>
      </c>
      <c r="H9" s="3"/>
      <c r="M9" s="3"/>
      <c r="N9" s="140"/>
    </row>
    <row r="10" spans="1:14" ht="20.100000000000001" customHeight="1">
      <c r="A10" s="92" t="s">
        <v>107</v>
      </c>
      <c r="B10" s="91" t="s">
        <v>220</v>
      </c>
      <c r="C10" s="60">
        <v>159473</v>
      </c>
      <c r="D10" s="91" t="s">
        <v>220</v>
      </c>
      <c r="E10" s="91" t="s">
        <v>220</v>
      </c>
      <c r="F10" s="60">
        <f>SUM(C10:E10)</f>
        <v>159473</v>
      </c>
      <c r="G10" s="94" t="s">
        <v>108</v>
      </c>
      <c r="H10" s="3"/>
      <c r="M10" s="3"/>
      <c r="N10" s="141"/>
    </row>
    <row r="11" spans="1:14" ht="20.100000000000001" customHeight="1">
      <c r="A11" s="92" t="s">
        <v>232</v>
      </c>
      <c r="B11" s="91">
        <v>613158</v>
      </c>
      <c r="C11" s="91">
        <v>895385</v>
      </c>
      <c r="D11" s="91" t="s">
        <v>220</v>
      </c>
      <c r="E11" s="91" t="s">
        <v>220</v>
      </c>
      <c r="F11" s="60">
        <f>SUM(B11:E11)</f>
        <v>1508543</v>
      </c>
      <c r="G11" s="94" t="s">
        <v>250</v>
      </c>
      <c r="H11" s="3"/>
      <c r="M11" s="3"/>
      <c r="N11" s="141"/>
    </row>
    <row r="12" spans="1:14" ht="20.100000000000001" customHeight="1">
      <c r="A12" s="92" t="s">
        <v>112</v>
      </c>
      <c r="B12" s="91" t="s">
        <v>220</v>
      </c>
      <c r="C12" s="60">
        <v>1976</v>
      </c>
      <c r="D12" s="91" t="s">
        <v>220</v>
      </c>
      <c r="E12" s="91" t="s">
        <v>220</v>
      </c>
      <c r="F12" s="60">
        <f>SUM(C12:E12)</f>
        <v>1976</v>
      </c>
      <c r="G12" s="94" t="s">
        <v>113</v>
      </c>
      <c r="H12" s="3"/>
      <c r="M12" s="3"/>
      <c r="N12" s="141"/>
    </row>
    <row r="13" spans="1:14" ht="20.100000000000001" customHeight="1">
      <c r="A13" s="92" t="s">
        <v>109</v>
      </c>
      <c r="B13" s="91" t="s">
        <v>220</v>
      </c>
      <c r="C13" s="60">
        <v>181321</v>
      </c>
      <c r="D13" s="91" t="s">
        <v>220</v>
      </c>
      <c r="E13" s="91" t="s">
        <v>220</v>
      </c>
      <c r="F13" s="60">
        <f>SUM(C13:E13)</f>
        <v>181321</v>
      </c>
      <c r="G13" s="94" t="s">
        <v>110</v>
      </c>
      <c r="H13" s="3"/>
      <c r="M13" s="3"/>
      <c r="N13" s="141"/>
    </row>
    <row r="14" spans="1:14" ht="20.100000000000001" customHeight="1">
      <c r="A14" s="98" t="s">
        <v>251</v>
      </c>
      <c r="B14" s="91" t="s">
        <v>220</v>
      </c>
      <c r="C14" s="60">
        <v>110167</v>
      </c>
      <c r="D14" s="91" t="s">
        <v>220</v>
      </c>
      <c r="E14" s="91" t="s">
        <v>220</v>
      </c>
      <c r="F14" s="60">
        <f>SUM(C14:E14)</f>
        <v>110167</v>
      </c>
      <c r="G14" s="94" t="s">
        <v>252</v>
      </c>
      <c r="H14" s="3"/>
      <c r="M14" s="3"/>
      <c r="N14" s="141"/>
    </row>
    <row r="15" spans="1:14" ht="20.100000000000001" customHeight="1">
      <c r="A15" s="92" t="s">
        <v>233</v>
      </c>
      <c r="B15" s="91" t="s">
        <v>220</v>
      </c>
      <c r="C15" s="60">
        <v>471673</v>
      </c>
      <c r="D15" s="91" t="s">
        <v>220</v>
      </c>
      <c r="E15" s="91" t="s">
        <v>220</v>
      </c>
      <c r="F15" s="60">
        <f>SUM(C15:E15)</f>
        <v>471673</v>
      </c>
      <c r="G15" s="94" t="s">
        <v>111</v>
      </c>
      <c r="H15" s="3"/>
      <c r="M15" s="3"/>
      <c r="N15" s="141"/>
    </row>
    <row r="16" spans="1:14" ht="20.100000000000001" customHeight="1">
      <c r="A16" s="92" t="s">
        <v>63</v>
      </c>
      <c r="B16" s="60">
        <v>4347</v>
      </c>
      <c r="C16" s="91" t="s">
        <v>220</v>
      </c>
      <c r="D16" s="91" t="s">
        <v>220</v>
      </c>
      <c r="E16" s="91" t="s">
        <v>220</v>
      </c>
      <c r="F16" s="60">
        <f>SUM(B16:E16)</f>
        <v>4347</v>
      </c>
      <c r="G16" s="94" t="s">
        <v>253</v>
      </c>
      <c r="H16" s="3"/>
      <c r="M16" s="3"/>
      <c r="N16" s="141"/>
    </row>
    <row r="17" spans="1:14" ht="20.100000000000001" customHeight="1">
      <c r="A17" s="100" t="s">
        <v>77</v>
      </c>
      <c r="B17" s="101">
        <v>12950</v>
      </c>
      <c r="C17" s="62" t="s">
        <v>220</v>
      </c>
      <c r="D17" s="101" t="s">
        <v>220</v>
      </c>
      <c r="E17" s="101" t="s">
        <v>220</v>
      </c>
      <c r="F17" s="62">
        <f>SUM(B17:E17)</f>
        <v>12950</v>
      </c>
      <c r="G17" s="102" t="s">
        <v>78</v>
      </c>
      <c r="H17" s="3"/>
      <c r="M17" s="3"/>
      <c r="N17" s="141"/>
    </row>
    <row r="18" spans="1:14" ht="20.100000000000001" customHeight="1" thickBot="1">
      <c r="A18" s="100" t="s">
        <v>246</v>
      </c>
      <c r="B18" s="101" t="s">
        <v>220</v>
      </c>
      <c r="C18" s="62">
        <v>22791</v>
      </c>
      <c r="D18" s="101" t="s">
        <v>220</v>
      </c>
      <c r="E18" s="101" t="s">
        <v>220</v>
      </c>
      <c r="F18" s="62">
        <f>SUM(C18:E18)</f>
        <v>22791</v>
      </c>
      <c r="G18" s="147" t="s">
        <v>106</v>
      </c>
      <c r="H18" s="3"/>
      <c r="M18" s="3"/>
      <c r="N18" s="142"/>
    </row>
    <row r="19" spans="1:14" ht="27.6" customHeight="1" thickBot="1">
      <c r="A19" s="214" t="s">
        <v>53</v>
      </c>
      <c r="B19" s="207">
        <f>SUM(B6:B18)</f>
        <v>4270266</v>
      </c>
      <c r="C19" s="207">
        <f>SUM(C6:C18)</f>
        <v>8659658</v>
      </c>
      <c r="D19" s="207" t="s">
        <v>220</v>
      </c>
      <c r="E19" s="216" t="s">
        <v>220</v>
      </c>
      <c r="F19" s="207">
        <f>SUM(B19:E19)</f>
        <v>12929924</v>
      </c>
      <c r="G19" s="217" t="s">
        <v>59</v>
      </c>
      <c r="H19" s="3"/>
      <c r="M19" s="3"/>
      <c r="N19" s="3"/>
    </row>
    <row r="20" spans="1:14" ht="27.6" customHeight="1">
      <c r="A20" s="378" t="s">
        <v>270</v>
      </c>
      <c r="B20" s="378"/>
      <c r="C20" s="378"/>
      <c r="D20" s="379" t="s">
        <v>115</v>
      </c>
      <c r="E20" s="379"/>
      <c r="F20" s="379"/>
      <c r="G20" s="379"/>
      <c r="H20" s="3"/>
    </row>
    <row r="21" spans="1:14" ht="16.5" customHeight="1">
      <c r="A21" s="380" t="s">
        <v>116</v>
      </c>
      <c r="B21" s="380"/>
      <c r="C21" s="380"/>
      <c r="D21" s="32"/>
      <c r="E21" s="381" t="s">
        <v>271</v>
      </c>
      <c r="F21" s="381"/>
      <c r="G21" s="381"/>
      <c r="I21" s="33"/>
    </row>
    <row r="22" spans="1:14" ht="20.100000000000001" customHeight="1">
      <c r="A22" s="357" t="s">
        <v>291</v>
      </c>
      <c r="B22" s="357"/>
      <c r="C22" s="357"/>
      <c r="D22" s="358" t="s">
        <v>292</v>
      </c>
      <c r="E22" s="358"/>
      <c r="F22" s="358"/>
      <c r="G22" s="358"/>
      <c r="H22" s="3"/>
    </row>
    <row r="23" spans="1:14" ht="16.5" customHeight="1">
      <c r="A23" s="55"/>
      <c r="B23" s="55"/>
      <c r="C23" s="55"/>
      <c r="D23" s="34"/>
      <c r="E23" s="56"/>
      <c r="F23" s="56"/>
      <c r="G23" s="56"/>
      <c r="I23" s="33"/>
    </row>
    <row r="24" spans="1:14" ht="18" customHeight="1">
      <c r="A24" s="34"/>
      <c r="B24" s="34"/>
      <c r="C24" s="34"/>
      <c r="D24" s="34"/>
      <c r="E24" s="34"/>
      <c r="F24" s="34"/>
      <c r="G24" s="34"/>
    </row>
    <row r="25" spans="1:14" ht="9.75" customHeight="1">
      <c r="A25" s="34"/>
      <c r="B25" s="34"/>
      <c r="C25" s="34"/>
      <c r="D25" s="34"/>
      <c r="E25" s="34"/>
      <c r="F25" s="34"/>
      <c r="G25" s="34"/>
    </row>
    <row r="26" spans="1:14" ht="20.100000000000001" customHeight="1">
      <c r="A26" s="383" t="s">
        <v>118</v>
      </c>
      <c r="B26" s="384"/>
      <c r="C26" s="384"/>
      <c r="D26" s="384"/>
      <c r="E26" s="384"/>
      <c r="F26" s="384"/>
      <c r="G26" s="384"/>
      <c r="I26" s="35"/>
    </row>
    <row r="27" spans="1:14" ht="30.6" customHeight="1">
      <c r="A27" s="385" t="s">
        <v>273</v>
      </c>
      <c r="B27" s="385"/>
      <c r="C27" s="385"/>
      <c r="D27" s="385"/>
      <c r="E27" s="385"/>
      <c r="F27" s="385"/>
      <c r="G27" s="385"/>
      <c r="I27" s="3"/>
    </row>
    <row r="28" spans="1:14" ht="21" customHeight="1" thickBot="1">
      <c r="A28" s="143" t="s">
        <v>119</v>
      </c>
      <c r="B28" s="144"/>
      <c r="C28" s="144"/>
      <c r="D28" s="144"/>
      <c r="E28" s="144"/>
      <c r="F28" s="144"/>
      <c r="G28" s="143" t="s">
        <v>120</v>
      </c>
      <c r="I28" s="3"/>
    </row>
    <row r="29" spans="1:14" ht="20.100000000000001" customHeight="1">
      <c r="A29" s="209" t="s">
        <v>121</v>
      </c>
      <c r="B29" s="210" t="s">
        <v>49</v>
      </c>
      <c r="C29" s="210" t="s">
        <v>50</v>
      </c>
      <c r="D29" s="210" t="s">
        <v>52</v>
      </c>
      <c r="E29" s="210" t="s">
        <v>51</v>
      </c>
      <c r="F29" s="210" t="s">
        <v>53</v>
      </c>
      <c r="G29" s="211" t="s">
        <v>101</v>
      </c>
      <c r="I29" s="3"/>
    </row>
    <row r="30" spans="1:14" ht="34.5" customHeight="1" thickBot="1">
      <c r="A30" s="212" t="s">
        <v>102</v>
      </c>
      <c r="B30" s="213" t="s">
        <v>295</v>
      </c>
      <c r="C30" s="213" t="s">
        <v>56</v>
      </c>
      <c r="D30" s="213" t="s">
        <v>58</v>
      </c>
      <c r="E30" s="213" t="s">
        <v>57</v>
      </c>
      <c r="F30" s="213" t="s">
        <v>59</v>
      </c>
      <c r="G30" s="213" t="s">
        <v>103</v>
      </c>
      <c r="L30" s="99"/>
    </row>
    <row r="31" spans="1:14" ht="20.100000000000001" customHeight="1">
      <c r="A31" s="136" t="s">
        <v>230</v>
      </c>
      <c r="B31" s="123">
        <v>110</v>
      </c>
      <c r="C31" s="145">
        <v>452</v>
      </c>
      <c r="D31" s="138" t="s">
        <v>220</v>
      </c>
      <c r="E31" s="138" t="s">
        <v>220</v>
      </c>
      <c r="F31" s="145">
        <f t="shared" ref="F31:F43" si="0">SUM(B31:E31)</f>
        <v>562</v>
      </c>
      <c r="G31" s="139" t="s">
        <v>248</v>
      </c>
    </row>
    <row r="32" spans="1:14" ht="20.100000000000001" customHeight="1">
      <c r="A32" s="89" t="s">
        <v>122</v>
      </c>
      <c r="B32" s="91">
        <v>117</v>
      </c>
      <c r="C32" s="96">
        <v>2</v>
      </c>
      <c r="D32" s="60">
        <v>38</v>
      </c>
      <c r="E32" s="91">
        <v>27</v>
      </c>
      <c r="F32" s="96">
        <f t="shared" si="0"/>
        <v>184</v>
      </c>
      <c r="G32" s="93" t="s">
        <v>247</v>
      </c>
    </row>
    <row r="33" spans="1:11" ht="20.100000000000001" customHeight="1">
      <c r="A33" s="92" t="s">
        <v>231</v>
      </c>
      <c r="B33" s="91">
        <v>2</v>
      </c>
      <c r="C33" s="96">
        <v>0</v>
      </c>
      <c r="D33" s="91" t="s">
        <v>220</v>
      </c>
      <c r="E33" s="91" t="s">
        <v>220</v>
      </c>
      <c r="F33" s="96">
        <f t="shared" si="0"/>
        <v>2</v>
      </c>
      <c r="G33" s="93" t="s">
        <v>249</v>
      </c>
    </row>
    <row r="34" spans="1:11" ht="20.100000000000001" customHeight="1">
      <c r="A34" s="92" t="s">
        <v>104</v>
      </c>
      <c r="B34" s="91">
        <v>36</v>
      </c>
      <c r="C34" s="96">
        <v>0</v>
      </c>
      <c r="D34" s="91" t="s">
        <v>220</v>
      </c>
      <c r="E34" s="91" t="s">
        <v>220</v>
      </c>
      <c r="F34" s="96">
        <f t="shared" si="0"/>
        <v>36</v>
      </c>
      <c r="G34" s="94" t="s">
        <v>105</v>
      </c>
    </row>
    <row r="35" spans="1:11" ht="20.100000000000001" customHeight="1">
      <c r="A35" s="92" t="s">
        <v>107</v>
      </c>
      <c r="B35" s="91" t="s">
        <v>220</v>
      </c>
      <c r="C35" s="96">
        <v>48</v>
      </c>
      <c r="D35" s="91" t="s">
        <v>220</v>
      </c>
      <c r="E35" s="91" t="s">
        <v>220</v>
      </c>
      <c r="F35" s="96">
        <f t="shared" si="0"/>
        <v>48</v>
      </c>
      <c r="G35" s="94" t="s">
        <v>108</v>
      </c>
    </row>
    <row r="36" spans="1:11" ht="20.100000000000001" customHeight="1">
      <c r="A36" s="92" t="s">
        <v>232</v>
      </c>
      <c r="B36" s="91">
        <v>30</v>
      </c>
      <c r="C36" s="96">
        <v>43</v>
      </c>
      <c r="D36" s="91" t="s">
        <v>220</v>
      </c>
      <c r="E36" s="91" t="s">
        <v>220</v>
      </c>
      <c r="F36" s="96">
        <f t="shared" si="0"/>
        <v>73</v>
      </c>
      <c r="G36" s="94" t="s">
        <v>250</v>
      </c>
    </row>
    <row r="37" spans="1:11" ht="20.100000000000001" customHeight="1">
      <c r="A37" s="92" t="s">
        <v>112</v>
      </c>
      <c r="B37" s="91" t="s">
        <v>220</v>
      </c>
      <c r="C37" s="96">
        <v>9</v>
      </c>
      <c r="D37" s="91" t="s">
        <v>220</v>
      </c>
      <c r="E37" s="91" t="s">
        <v>220</v>
      </c>
      <c r="F37" s="96">
        <f t="shared" si="0"/>
        <v>9</v>
      </c>
      <c r="G37" s="94" t="s">
        <v>113</v>
      </c>
    </row>
    <row r="38" spans="1:11" ht="20.100000000000001" customHeight="1">
      <c r="A38" s="92" t="s">
        <v>109</v>
      </c>
      <c r="B38" s="91" t="s">
        <v>220</v>
      </c>
      <c r="C38" s="96">
        <v>91</v>
      </c>
      <c r="D38" s="91" t="s">
        <v>220</v>
      </c>
      <c r="E38" s="91" t="s">
        <v>220</v>
      </c>
      <c r="F38" s="96">
        <f t="shared" si="0"/>
        <v>91</v>
      </c>
      <c r="G38" s="94" t="s">
        <v>110</v>
      </c>
    </row>
    <row r="39" spans="1:11" ht="20.100000000000001" customHeight="1">
      <c r="A39" s="98" t="s">
        <v>251</v>
      </c>
      <c r="B39" s="91" t="s">
        <v>220</v>
      </c>
      <c r="C39" s="96">
        <v>42</v>
      </c>
      <c r="D39" s="91" t="s">
        <v>220</v>
      </c>
      <c r="E39" s="91" t="s">
        <v>220</v>
      </c>
      <c r="F39" s="96">
        <f t="shared" si="0"/>
        <v>42</v>
      </c>
      <c r="G39" s="94" t="s">
        <v>252</v>
      </c>
    </row>
    <row r="40" spans="1:11" ht="20.100000000000001" customHeight="1">
      <c r="A40" s="92" t="s">
        <v>233</v>
      </c>
      <c r="B40" s="91" t="s">
        <v>220</v>
      </c>
      <c r="C40" s="96">
        <v>200</v>
      </c>
      <c r="D40" s="91" t="s">
        <v>220</v>
      </c>
      <c r="E40" s="91" t="s">
        <v>220</v>
      </c>
      <c r="F40" s="96">
        <f t="shared" si="0"/>
        <v>200</v>
      </c>
      <c r="G40" s="94" t="s">
        <v>111</v>
      </c>
    </row>
    <row r="41" spans="1:11" ht="20.100000000000001" customHeight="1">
      <c r="A41" s="92" t="s">
        <v>63</v>
      </c>
      <c r="B41" s="91">
        <v>4</v>
      </c>
      <c r="C41" s="96" t="s">
        <v>220</v>
      </c>
      <c r="D41" s="91" t="s">
        <v>220</v>
      </c>
      <c r="E41" s="91" t="s">
        <v>220</v>
      </c>
      <c r="F41" s="96">
        <f t="shared" si="0"/>
        <v>4</v>
      </c>
      <c r="G41" s="94" t="s">
        <v>253</v>
      </c>
    </row>
    <row r="42" spans="1:11" ht="20.100000000000001" customHeight="1">
      <c r="A42" s="97" t="s">
        <v>77</v>
      </c>
      <c r="B42" s="60">
        <v>2</v>
      </c>
      <c r="C42" s="91" t="s">
        <v>220</v>
      </c>
      <c r="D42" s="91" t="s">
        <v>220</v>
      </c>
      <c r="E42" s="91" t="s">
        <v>220</v>
      </c>
      <c r="F42" s="96">
        <f t="shared" si="0"/>
        <v>2</v>
      </c>
      <c r="G42" s="102" t="s">
        <v>78</v>
      </c>
      <c r="K42" s="3"/>
    </row>
    <row r="43" spans="1:11" ht="20.100000000000001" customHeight="1" thickBot="1">
      <c r="A43" s="95" t="s">
        <v>246</v>
      </c>
      <c r="B43" s="101">
        <v>0</v>
      </c>
      <c r="C43" s="146">
        <v>31</v>
      </c>
      <c r="D43" s="101" t="s">
        <v>220</v>
      </c>
      <c r="E43" s="101" t="s">
        <v>220</v>
      </c>
      <c r="F43" s="146">
        <f t="shared" si="0"/>
        <v>31</v>
      </c>
      <c r="G43" s="147" t="s">
        <v>106</v>
      </c>
      <c r="K43" s="3"/>
    </row>
    <row r="44" spans="1:11" ht="20.100000000000001" customHeight="1" thickBot="1">
      <c r="A44" s="214" t="s">
        <v>53</v>
      </c>
      <c r="B44" s="207">
        <f>SUM(B31:B43)</f>
        <v>301</v>
      </c>
      <c r="C44" s="215">
        <f>SUM(C31:C43)</f>
        <v>918</v>
      </c>
      <c r="D44" s="216">
        <f>SUM(D32:D43)</f>
        <v>38</v>
      </c>
      <c r="E44" s="216">
        <f>SUM(E32:E43)</f>
        <v>27</v>
      </c>
      <c r="F44" s="215">
        <f>SUM(F31:F43)</f>
        <v>1284</v>
      </c>
      <c r="G44" s="217" t="s">
        <v>59</v>
      </c>
      <c r="K44" s="3"/>
    </row>
    <row r="45" spans="1:11" ht="20.100000000000001" customHeight="1">
      <c r="A45" s="386" t="s">
        <v>123</v>
      </c>
      <c r="B45" s="386"/>
      <c r="C45" s="386"/>
      <c r="E45" s="387" t="s">
        <v>117</v>
      </c>
      <c r="F45" s="388"/>
      <c r="G45" s="388"/>
    </row>
    <row r="46" spans="1:11" ht="29.1" customHeight="1">
      <c r="A46" s="378" t="s">
        <v>114</v>
      </c>
      <c r="B46" s="378"/>
      <c r="C46" s="378"/>
      <c r="D46" s="382" t="s">
        <v>115</v>
      </c>
      <c r="E46" s="382"/>
      <c r="F46" s="382"/>
      <c r="G46" s="382"/>
    </row>
    <row r="47" spans="1:11" ht="17.100000000000001" customHeight="1">
      <c r="A47" s="357" t="s">
        <v>291</v>
      </c>
      <c r="B47" s="357"/>
      <c r="C47" s="357"/>
      <c r="D47" s="358" t="s">
        <v>292</v>
      </c>
      <c r="E47" s="358"/>
      <c r="F47" s="358"/>
      <c r="G47" s="358"/>
    </row>
    <row r="50" spans="3:8">
      <c r="H50" s="3"/>
    </row>
    <row r="52" spans="3:8">
      <c r="C52" s="3"/>
    </row>
  </sheetData>
  <mergeCells count="16">
    <mergeCell ref="A46:C46"/>
    <mergeCell ref="D46:G46"/>
    <mergeCell ref="A47:C47"/>
    <mergeCell ref="D47:G47"/>
    <mergeCell ref="A22:C22"/>
    <mergeCell ref="D22:G22"/>
    <mergeCell ref="A26:G26"/>
    <mergeCell ref="A27:G27"/>
    <mergeCell ref="A45:C45"/>
    <mergeCell ref="E45:G45"/>
    <mergeCell ref="A1:G1"/>
    <mergeCell ref="A2:G2"/>
    <mergeCell ref="A20:C20"/>
    <mergeCell ref="D20:G20"/>
    <mergeCell ref="A21:C21"/>
    <mergeCell ref="E21:G21"/>
  </mergeCells>
  <printOptions horizontalCentered="1"/>
  <pageMargins left="0.25" right="0.25" top="0.75" bottom="0.75" header="0.3" footer="0.3"/>
  <pageSetup paperSize="9" scale="69" orientation="portrait" r:id="rId1"/>
  <headerFooter>
    <oddFooter>&amp;C&amp;"Arial,Bold"&amp;14 11</oddFooter>
  </headerFooter>
  <ignoredErrors>
    <ignoredError sqref="F10:F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6"/>
  <sheetViews>
    <sheetView rightToLeft="1" view="pageBreakPreview" topLeftCell="A4" zoomScale="70" zoomScaleSheetLayoutView="70" workbookViewId="0">
      <selection activeCell="C26" sqref="C26"/>
    </sheetView>
  </sheetViews>
  <sheetFormatPr defaultColWidth="8.7109375" defaultRowHeight="15"/>
  <cols>
    <col min="1" max="1" width="14.5703125" style="1" customWidth="1"/>
    <col min="2" max="2" width="10.85546875" style="1" customWidth="1"/>
    <col min="3" max="3" width="14.140625" style="1" customWidth="1"/>
    <col min="4" max="4" width="9.28515625" style="1" customWidth="1"/>
    <col min="5" max="5" width="16.85546875" style="1" customWidth="1"/>
    <col min="6" max="6" width="14.140625" style="1" customWidth="1"/>
    <col min="7" max="7" width="16.140625" style="1" customWidth="1"/>
    <col min="8" max="8" width="11.42578125" style="1" customWidth="1"/>
    <col min="9" max="9" width="17.5703125" style="1" customWidth="1"/>
    <col min="10" max="10" width="11.140625" style="1" customWidth="1"/>
    <col min="11" max="11" width="17.5703125" style="1" customWidth="1"/>
    <col min="12" max="12" width="16.5703125" style="1" customWidth="1"/>
    <col min="13" max="16384" width="8.7109375" style="1"/>
  </cols>
  <sheetData>
    <row r="1" spans="1:53" ht="18" customHeight="1">
      <c r="A1" s="389" t="s">
        <v>124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s="37" customFormat="1" ht="21" customHeight="1">
      <c r="A2" s="390" t="s">
        <v>275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53" ht="20.25" customHeight="1" thickBot="1">
      <c r="A3" s="148" t="s">
        <v>125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33" t="s">
        <v>126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</row>
    <row r="4" spans="1:53" s="38" customFormat="1" ht="28.5" customHeight="1" thickBot="1">
      <c r="A4" s="391" t="s">
        <v>127</v>
      </c>
      <c r="B4" s="391" t="s">
        <v>128</v>
      </c>
      <c r="C4" s="391"/>
      <c r="D4" s="391" t="s">
        <v>129</v>
      </c>
      <c r="E4" s="391"/>
      <c r="F4" s="391" t="s">
        <v>130</v>
      </c>
      <c r="G4" s="391"/>
      <c r="H4" s="391" t="s">
        <v>131</v>
      </c>
      <c r="I4" s="391"/>
      <c r="J4" s="391" t="s">
        <v>53</v>
      </c>
      <c r="K4" s="391"/>
      <c r="L4" s="391" t="s">
        <v>132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</row>
    <row r="5" spans="1:53" s="38" customFormat="1" ht="24.95" customHeight="1" thickBot="1">
      <c r="A5" s="392"/>
      <c r="B5" s="394" t="s">
        <v>295</v>
      </c>
      <c r="C5" s="394"/>
      <c r="D5" s="394" t="s">
        <v>133</v>
      </c>
      <c r="E5" s="394"/>
      <c r="F5" s="394" t="s">
        <v>134</v>
      </c>
      <c r="G5" s="394"/>
      <c r="H5" s="394" t="s">
        <v>239</v>
      </c>
      <c r="I5" s="394"/>
      <c r="J5" s="394" t="s">
        <v>59</v>
      </c>
      <c r="K5" s="394"/>
      <c r="L5" s="392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</row>
    <row r="6" spans="1:53" s="38" customFormat="1" ht="52.5" customHeight="1" thickBot="1">
      <c r="A6" s="392"/>
      <c r="B6" s="150" t="s">
        <v>135</v>
      </c>
      <c r="C6" s="150" t="s">
        <v>279</v>
      </c>
      <c r="D6" s="150" t="s">
        <v>135</v>
      </c>
      <c r="E6" s="150" t="s">
        <v>279</v>
      </c>
      <c r="F6" s="150" t="s">
        <v>135</v>
      </c>
      <c r="G6" s="150" t="s">
        <v>279</v>
      </c>
      <c r="H6" s="150" t="s">
        <v>135</v>
      </c>
      <c r="I6" s="150" t="s">
        <v>279</v>
      </c>
      <c r="J6" s="150" t="s">
        <v>135</v>
      </c>
      <c r="K6" s="150" t="s">
        <v>279</v>
      </c>
      <c r="L6" s="392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</row>
    <row r="7" spans="1:53" s="36" customFormat="1" ht="33" customHeight="1" thickBot="1">
      <c r="A7" s="393"/>
      <c r="B7" s="218" t="s">
        <v>136</v>
      </c>
      <c r="C7" s="218" t="s">
        <v>137</v>
      </c>
      <c r="D7" s="218" t="s">
        <v>136</v>
      </c>
      <c r="E7" s="218" t="s">
        <v>137</v>
      </c>
      <c r="F7" s="218" t="s">
        <v>136</v>
      </c>
      <c r="G7" s="218" t="s">
        <v>137</v>
      </c>
      <c r="H7" s="218" t="s">
        <v>136</v>
      </c>
      <c r="I7" s="218" t="s">
        <v>137</v>
      </c>
      <c r="J7" s="218" t="s">
        <v>136</v>
      </c>
      <c r="K7" s="218" t="s">
        <v>137</v>
      </c>
      <c r="L7" s="393"/>
    </row>
    <row r="8" spans="1:53" ht="24.95" customHeight="1">
      <c r="A8" s="103" t="s">
        <v>138</v>
      </c>
      <c r="B8" s="152">
        <v>98</v>
      </c>
      <c r="C8" s="152">
        <v>1092</v>
      </c>
      <c r="D8" s="153">
        <v>64</v>
      </c>
      <c r="E8" s="152">
        <v>187</v>
      </c>
      <c r="F8" s="152">
        <v>26</v>
      </c>
      <c r="G8" s="152">
        <v>112</v>
      </c>
      <c r="H8" s="152">
        <v>3</v>
      </c>
      <c r="I8" s="152">
        <v>4</v>
      </c>
      <c r="J8" s="152">
        <f>B8+D8+F8+H8</f>
        <v>191</v>
      </c>
      <c r="K8" s="152">
        <f>C8+E8+G8+I8</f>
        <v>1395</v>
      </c>
      <c r="L8" s="104" t="s">
        <v>139</v>
      </c>
      <c r="M8" s="39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53" ht="24.95" customHeight="1">
      <c r="A9" s="105" t="s">
        <v>140</v>
      </c>
      <c r="B9" s="152">
        <v>100</v>
      </c>
      <c r="C9" s="152">
        <v>1173</v>
      </c>
      <c r="D9" s="154">
        <v>49</v>
      </c>
      <c r="E9" s="152">
        <v>245</v>
      </c>
      <c r="F9" s="152">
        <v>4</v>
      </c>
      <c r="G9" s="152">
        <v>16</v>
      </c>
      <c r="H9" s="152">
        <v>2</v>
      </c>
      <c r="I9" s="152">
        <v>1</v>
      </c>
      <c r="J9" s="152">
        <f t="shared" ref="J9:J20" si="0">B9+D9+F9+H9</f>
        <v>155</v>
      </c>
      <c r="K9" s="152">
        <f t="shared" ref="K9:K20" si="1">C9+E9+G9+I9</f>
        <v>1435</v>
      </c>
      <c r="L9" s="104" t="s">
        <v>141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</row>
    <row r="10" spans="1:53" ht="24.95" customHeight="1">
      <c r="A10" s="105" t="s">
        <v>142</v>
      </c>
      <c r="B10" s="152">
        <v>96</v>
      </c>
      <c r="C10" s="152">
        <v>987</v>
      </c>
      <c r="D10" s="67">
        <v>30</v>
      </c>
      <c r="E10" s="154">
        <v>134</v>
      </c>
      <c r="F10" s="152">
        <v>8</v>
      </c>
      <c r="G10" s="152">
        <v>33</v>
      </c>
      <c r="H10" s="152">
        <v>3</v>
      </c>
      <c r="I10" s="152">
        <v>1</v>
      </c>
      <c r="J10" s="152">
        <f t="shared" si="0"/>
        <v>137</v>
      </c>
      <c r="K10" s="152">
        <f t="shared" si="1"/>
        <v>1155</v>
      </c>
      <c r="L10" s="104" t="s">
        <v>143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</row>
    <row r="11" spans="1:53" ht="24.95" customHeight="1">
      <c r="A11" s="105" t="s">
        <v>144</v>
      </c>
      <c r="B11" s="152">
        <v>89</v>
      </c>
      <c r="C11" s="152">
        <v>849</v>
      </c>
      <c r="D11" s="67">
        <v>43</v>
      </c>
      <c r="E11" s="154">
        <v>205</v>
      </c>
      <c r="F11" s="152">
        <v>19</v>
      </c>
      <c r="G11" s="152">
        <v>76</v>
      </c>
      <c r="H11" s="152">
        <v>2</v>
      </c>
      <c r="I11" s="152">
        <v>1</v>
      </c>
      <c r="J11" s="152">
        <f t="shared" si="0"/>
        <v>153</v>
      </c>
      <c r="K11" s="152">
        <f t="shared" si="1"/>
        <v>1131</v>
      </c>
      <c r="L11" s="104" t="s">
        <v>145</v>
      </c>
      <c r="N11" s="36"/>
      <c r="O11" s="40"/>
    </row>
    <row r="12" spans="1:53" ht="24.95" customHeight="1">
      <c r="A12" s="106" t="s">
        <v>146</v>
      </c>
      <c r="B12" s="154">
        <v>97</v>
      </c>
      <c r="C12" s="154">
        <v>1089</v>
      </c>
      <c r="D12" s="130">
        <v>46</v>
      </c>
      <c r="E12" s="152">
        <v>232</v>
      </c>
      <c r="F12" s="152">
        <v>18</v>
      </c>
      <c r="G12" s="152">
        <v>63</v>
      </c>
      <c r="H12" s="152">
        <v>3</v>
      </c>
      <c r="I12" s="152">
        <v>1</v>
      </c>
      <c r="J12" s="152">
        <f t="shared" si="0"/>
        <v>164</v>
      </c>
      <c r="K12" s="152">
        <f t="shared" si="1"/>
        <v>1385</v>
      </c>
      <c r="L12" s="104" t="s">
        <v>147</v>
      </c>
    </row>
    <row r="13" spans="1:53" ht="24.95" customHeight="1">
      <c r="A13" s="105" t="s">
        <v>148</v>
      </c>
      <c r="B13" s="152">
        <v>85</v>
      </c>
      <c r="C13" s="152">
        <v>1039</v>
      </c>
      <c r="D13" s="67">
        <v>25</v>
      </c>
      <c r="E13" s="154">
        <v>210</v>
      </c>
      <c r="F13" s="152">
        <v>19</v>
      </c>
      <c r="G13" s="152">
        <v>64</v>
      </c>
      <c r="H13" s="152">
        <v>3</v>
      </c>
      <c r="I13" s="152">
        <v>2</v>
      </c>
      <c r="J13" s="152">
        <f t="shared" si="0"/>
        <v>132</v>
      </c>
      <c r="K13" s="152">
        <f t="shared" si="1"/>
        <v>1315</v>
      </c>
      <c r="L13" s="104" t="s">
        <v>149</v>
      </c>
    </row>
    <row r="14" spans="1:53" ht="24.95" customHeight="1">
      <c r="A14" s="105" t="s">
        <v>150</v>
      </c>
      <c r="B14" s="152">
        <v>96</v>
      </c>
      <c r="C14" s="152">
        <v>1130</v>
      </c>
      <c r="D14" s="67">
        <v>30</v>
      </c>
      <c r="E14" s="152">
        <v>275</v>
      </c>
      <c r="F14" s="152">
        <v>14</v>
      </c>
      <c r="G14" s="152">
        <v>50</v>
      </c>
      <c r="H14" s="152">
        <v>7</v>
      </c>
      <c r="I14" s="152">
        <v>4</v>
      </c>
      <c r="J14" s="152">
        <f t="shared" si="0"/>
        <v>147</v>
      </c>
      <c r="K14" s="152">
        <f t="shared" si="1"/>
        <v>1459</v>
      </c>
      <c r="L14" s="104" t="s">
        <v>151</v>
      </c>
    </row>
    <row r="15" spans="1:53" ht="24.95" customHeight="1">
      <c r="A15" s="105" t="s">
        <v>152</v>
      </c>
      <c r="B15" s="152">
        <v>112</v>
      </c>
      <c r="C15" s="152">
        <v>1701</v>
      </c>
      <c r="D15" s="67">
        <v>31</v>
      </c>
      <c r="E15" s="154">
        <v>215</v>
      </c>
      <c r="F15" s="152">
        <v>13</v>
      </c>
      <c r="G15" s="152">
        <v>61</v>
      </c>
      <c r="H15" s="152">
        <v>5</v>
      </c>
      <c r="I15" s="152">
        <v>3</v>
      </c>
      <c r="J15" s="152">
        <f t="shared" si="0"/>
        <v>161</v>
      </c>
      <c r="K15" s="152">
        <f t="shared" si="1"/>
        <v>1980</v>
      </c>
      <c r="L15" s="104" t="s">
        <v>153</v>
      </c>
    </row>
    <row r="16" spans="1:53" ht="24.95" customHeight="1">
      <c r="A16" s="105" t="s">
        <v>154</v>
      </c>
      <c r="B16" s="154">
        <v>106</v>
      </c>
      <c r="C16" s="152">
        <v>1041</v>
      </c>
      <c r="D16" s="67">
        <v>30</v>
      </c>
      <c r="E16" s="154">
        <v>238</v>
      </c>
      <c r="F16" s="152">
        <v>24</v>
      </c>
      <c r="G16" s="152">
        <v>124</v>
      </c>
      <c r="H16" s="152">
        <v>5</v>
      </c>
      <c r="I16" s="152">
        <v>4</v>
      </c>
      <c r="J16" s="152">
        <f t="shared" si="0"/>
        <v>165</v>
      </c>
      <c r="K16" s="152">
        <f t="shared" si="1"/>
        <v>1407</v>
      </c>
      <c r="L16" s="104" t="s">
        <v>155</v>
      </c>
    </row>
    <row r="17" spans="1:14" ht="24.95" customHeight="1">
      <c r="A17" s="106" t="s">
        <v>156</v>
      </c>
      <c r="B17" s="152">
        <v>85</v>
      </c>
      <c r="C17" s="154">
        <v>725</v>
      </c>
      <c r="D17" s="130">
        <v>24</v>
      </c>
      <c r="E17" s="152">
        <v>231</v>
      </c>
      <c r="F17" s="152">
        <v>27</v>
      </c>
      <c r="G17" s="152">
        <v>129</v>
      </c>
      <c r="H17" s="130">
        <v>2</v>
      </c>
      <c r="I17" s="130">
        <v>1</v>
      </c>
      <c r="J17" s="152">
        <f t="shared" si="0"/>
        <v>138</v>
      </c>
      <c r="K17" s="152">
        <f t="shared" si="1"/>
        <v>1086</v>
      </c>
      <c r="L17" s="104" t="s">
        <v>157</v>
      </c>
      <c r="N17" s="36"/>
    </row>
    <row r="18" spans="1:14" ht="24.95" customHeight="1">
      <c r="A18" s="106" t="s">
        <v>158</v>
      </c>
      <c r="B18" s="152">
        <v>84</v>
      </c>
      <c r="C18" s="154">
        <v>1081</v>
      </c>
      <c r="D18" s="130">
        <v>17</v>
      </c>
      <c r="E18" s="154">
        <v>257</v>
      </c>
      <c r="F18" s="152">
        <v>27</v>
      </c>
      <c r="G18" s="152">
        <v>131</v>
      </c>
      <c r="H18" s="130">
        <v>4</v>
      </c>
      <c r="I18" s="67">
        <v>4</v>
      </c>
      <c r="J18" s="152">
        <f t="shared" si="0"/>
        <v>132</v>
      </c>
      <c r="K18" s="152">
        <f t="shared" si="1"/>
        <v>1473</v>
      </c>
      <c r="L18" s="104" t="s">
        <v>159</v>
      </c>
      <c r="N18" s="36"/>
    </row>
    <row r="19" spans="1:14" ht="24.95" customHeight="1" thickBot="1">
      <c r="A19" s="107" t="s">
        <v>160</v>
      </c>
      <c r="B19" s="153">
        <v>94</v>
      </c>
      <c r="C19" s="155">
        <v>1063</v>
      </c>
      <c r="D19" s="129">
        <v>31</v>
      </c>
      <c r="E19" s="153">
        <v>265</v>
      </c>
      <c r="F19" s="153">
        <v>34</v>
      </c>
      <c r="G19" s="153">
        <v>156</v>
      </c>
      <c r="H19" s="129">
        <v>2</v>
      </c>
      <c r="I19" s="129">
        <v>3</v>
      </c>
      <c r="J19" s="153">
        <f t="shared" si="0"/>
        <v>161</v>
      </c>
      <c r="K19" s="153">
        <f t="shared" si="1"/>
        <v>1487</v>
      </c>
      <c r="L19" s="151" t="s">
        <v>161</v>
      </c>
      <c r="M19" s="36"/>
    </row>
    <row r="20" spans="1:14" ht="24" customHeight="1" thickBot="1">
      <c r="A20" s="219" t="s">
        <v>53</v>
      </c>
      <c r="B20" s="220">
        <f t="shared" ref="B20:I20" si="2">SUM(B8:B19)</f>
        <v>1142</v>
      </c>
      <c r="C20" s="220">
        <f t="shared" si="2"/>
        <v>12970</v>
      </c>
      <c r="D20" s="221">
        <f t="shared" si="2"/>
        <v>420</v>
      </c>
      <c r="E20" s="221">
        <f t="shared" si="2"/>
        <v>2694</v>
      </c>
      <c r="F20" s="220">
        <f t="shared" si="2"/>
        <v>233</v>
      </c>
      <c r="G20" s="220">
        <f t="shared" si="2"/>
        <v>1015</v>
      </c>
      <c r="H20" s="222">
        <f t="shared" si="2"/>
        <v>41</v>
      </c>
      <c r="I20" s="222">
        <f t="shared" si="2"/>
        <v>29</v>
      </c>
      <c r="J20" s="222">
        <f t="shared" si="0"/>
        <v>1836</v>
      </c>
      <c r="K20" s="222">
        <f t="shared" si="1"/>
        <v>16708</v>
      </c>
      <c r="L20" s="223" t="s">
        <v>162</v>
      </c>
      <c r="M20" s="36"/>
      <c r="N20" s="36"/>
    </row>
    <row r="21" spans="1:14" ht="19.5" customHeight="1">
      <c r="A21" s="357" t="s">
        <v>290</v>
      </c>
      <c r="B21" s="357"/>
      <c r="C21" s="357"/>
      <c r="D21" s="357"/>
      <c r="E21" s="357"/>
      <c r="F21" s="2"/>
      <c r="G21" s="358" t="s">
        <v>292</v>
      </c>
      <c r="H21" s="358"/>
      <c r="I21" s="358"/>
      <c r="J21" s="358"/>
      <c r="K21" s="358"/>
      <c r="L21" s="358"/>
      <c r="M21" s="41"/>
      <c r="N21" s="41"/>
    </row>
    <row r="25" spans="1:14">
      <c r="N25" s="36"/>
    </row>
    <row r="26" spans="1:14">
      <c r="N26" s="36"/>
    </row>
  </sheetData>
  <mergeCells count="16">
    <mergeCell ref="A21:E21"/>
    <mergeCell ref="G21:L21"/>
    <mergeCell ref="A1:L1"/>
    <mergeCell ref="A2:L2"/>
    <mergeCell ref="A4:A7"/>
    <mergeCell ref="B4:C4"/>
    <mergeCell ref="D4:E4"/>
    <mergeCell ref="F4:G4"/>
    <mergeCell ref="H4:I4"/>
    <mergeCell ref="J4:K4"/>
    <mergeCell ref="L4:L7"/>
    <mergeCell ref="B5:C5"/>
    <mergeCell ref="D5:E5"/>
    <mergeCell ref="F5:G5"/>
    <mergeCell ref="H5:I5"/>
    <mergeCell ref="J5:K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&amp;C&amp;10 &amp;"-,Bold"&amp;14 &amp;"Arial,Bold"12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rightToLeft="1" view="pageBreakPreview" zoomScale="57" zoomScaleNormal="70" zoomScaleSheetLayoutView="57" workbookViewId="0">
      <selection activeCell="P11" sqref="P11"/>
    </sheetView>
  </sheetViews>
  <sheetFormatPr defaultColWidth="8.85546875" defaultRowHeight="15"/>
  <cols>
    <col min="1" max="1" width="14.42578125" style="42" customWidth="1"/>
    <col min="2" max="2" width="15.5703125" style="42" customWidth="1"/>
    <col min="3" max="3" width="19" style="42" customWidth="1"/>
    <col min="4" max="4" width="19.42578125" style="42" customWidth="1"/>
    <col min="5" max="5" width="18.140625" style="42" customWidth="1"/>
    <col min="6" max="6" width="19" style="42" customWidth="1"/>
    <col min="7" max="7" width="19.7109375" style="42" customWidth="1"/>
    <col min="8" max="8" width="13.7109375" style="42" customWidth="1"/>
    <col min="9" max="9" width="14.140625" style="42" customWidth="1"/>
    <col min="10" max="10" width="15.28515625" style="42" customWidth="1"/>
    <col min="11" max="11" width="14.42578125" style="42" customWidth="1"/>
    <col min="12" max="12" width="22.7109375" style="42" customWidth="1"/>
    <col min="13" max="13" width="20.7109375" style="42" customWidth="1"/>
    <col min="14" max="14" width="16.7109375" style="42" customWidth="1"/>
    <col min="15" max="16384" width="8.85546875" style="42"/>
  </cols>
  <sheetData>
    <row r="1" spans="1:15" ht="27" customHeight="1">
      <c r="A1" s="397" t="s">
        <v>163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5" ht="19.5" customHeight="1">
      <c r="A2" s="397" t="s">
        <v>281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1:15" ht="34.5" customHeight="1" thickBot="1">
      <c r="A3" s="159" t="s">
        <v>164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1" t="s">
        <v>165</v>
      </c>
    </row>
    <row r="4" spans="1:15" ht="29.25" customHeight="1">
      <c r="A4" s="391" t="s">
        <v>127</v>
      </c>
      <c r="B4" s="391" t="s">
        <v>166</v>
      </c>
      <c r="C4" s="391"/>
      <c r="D4" s="391"/>
      <c r="E4" s="391" t="s">
        <v>167</v>
      </c>
      <c r="F4" s="391"/>
      <c r="G4" s="391"/>
      <c r="H4" s="391" t="s">
        <v>168</v>
      </c>
      <c r="I4" s="391"/>
      <c r="J4" s="391"/>
      <c r="K4" s="391" t="s">
        <v>53</v>
      </c>
      <c r="L4" s="391"/>
      <c r="M4" s="391"/>
      <c r="N4" s="391" t="s">
        <v>132</v>
      </c>
    </row>
    <row r="5" spans="1:15" ht="29.25" customHeight="1">
      <c r="A5" s="392"/>
      <c r="B5" s="392" t="s">
        <v>169</v>
      </c>
      <c r="C5" s="392"/>
      <c r="D5" s="392"/>
      <c r="E5" s="392" t="s">
        <v>170</v>
      </c>
      <c r="F5" s="392"/>
      <c r="G5" s="392"/>
      <c r="H5" s="392" t="s">
        <v>171</v>
      </c>
      <c r="I5" s="392"/>
      <c r="J5" s="392"/>
      <c r="K5" s="392" t="s">
        <v>59</v>
      </c>
      <c r="L5" s="392"/>
      <c r="M5" s="392"/>
      <c r="N5" s="392"/>
    </row>
    <row r="6" spans="1:15" ht="45" customHeight="1">
      <c r="A6" s="392"/>
      <c r="B6" s="185" t="s">
        <v>172</v>
      </c>
      <c r="C6" s="185" t="s">
        <v>173</v>
      </c>
      <c r="D6" s="150" t="s">
        <v>174</v>
      </c>
      <c r="E6" s="185" t="s">
        <v>172</v>
      </c>
      <c r="F6" s="185" t="s">
        <v>173</v>
      </c>
      <c r="G6" s="150" t="s">
        <v>175</v>
      </c>
      <c r="H6" s="185" t="s">
        <v>172</v>
      </c>
      <c r="I6" s="185" t="s">
        <v>173</v>
      </c>
      <c r="J6" s="150" t="s">
        <v>174</v>
      </c>
      <c r="K6" s="185" t="s">
        <v>172</v>
      </c>
      <c r="L6" s="185" t="s">
        <v>173</v>
      </c>
      <c r="M6" s="150" t="s">
        <v>174</v>
      </c>
      <c r="N6" s="392"/>
      <c r="O6" s="43"/>
    </row>
    <row r="7" spans="1:15" ht="56.25" customHeight="1" thickBot="1">
      <c r="A7" s="393"/>
      <c r="B7" s="218" t="s">
        <v>282</v>
      </c>
      <c r="C7" s="218" t="s">
        <v>280</v>
      </c>
      <c r="D7" s="218" t="s">
        <v>176</v>
      </c>
      <c r="E7" s="218" t="s">
        <v>282</v>
      </c>
      <c r="F7" s="218" t="s">
        <v>280</v>
      </c>
      <c r="G7" s="218" t="s">
        <v>177</v>
      </c>
      <c r="H7" s="218" t="s">
        <v>282</v>
      </c>
      <c r="I7" s="218" t="s">
        <v>280</v>
      </c>
      <c r="J7" s="218" t="s">
        <v>177</v>
      </c>
      <c r="K7" s="218" t="s">
        <v>282</v>
      </c>
      <c r="L7" s="218" t="s">
        <v>280</v>
      </c>
      <c r="M7" s="218" t="s">
        <v>177</v>
      </c>
      <c r="N7" s="393"/>
      <c r="O7" s="43"/>
    </row>
    <row r="8" spans="1:15" ht="42" customHeight="1">
      <c r="A8" s="162" t="s">
        <v>138</v>
      </c>
      <c r="B8" s="163">
        <v>41</v>
      </c>
      <c r="C8" s="163">
        <v>5286702</v>
      </c>
      <c r="D8" s="164">
        <v>8459</v>
      </c>
      <c r="E8" s="164">
        <v>34</v>
      </c>
      <c r="F8" s="163">
        <v>4595039</v>
      </c>
      <c r="G8" s="163">
        <v>7812</v>
      </c>
      <c r="H8" s="163" t="s">
        <v>220</v>
      </c>
      <c r="I8" s="163" t="s">
        <v>220</v>
      </c>
      <c r="J8" s="163" t="s">
        <v>220</v>
      </c>
      <c r="K8" s="163">
        <f>B8+E8</f>
        <v>75</v>
      </c>
      <c r="L8" s="163">
        <f>C8+F8</f>
        <v>9881741</v>
      </c>
      <c r="M8" s="163">
        <f>D8+G8</f>
        <v>16271</v>
      </c>
      <c r="N8" s="104" t="s">
        <v>139</v>
      </c>
    </row>
    <row r="9" spans="1:15" ht="42" customHeight="1">
      <c r="A9" s="44" t="s">
        <v>140</v>
      </c>
      <c r="B9" s="45">
        <v>38</v>
      </c>
      <c r="C9" s="45">
        <v>4662241</v>
      </c>
      <c r="D9" s="46">
        <v>9333</v>
      </c>
      <c r="E9" s="46">
        <v>31</v>
      </c>
      <c r="F9" s="45">
        <v>4342982</v>
      </c>
      <c r="G9" s="45">
        <v>7383</v>
      </c>
      <c r="H9" s="45" t="s">
        <v>220</v>
      </c>
      <c r="I9" s="45" t="s">
        <v>220</v>
      </c>
      <c r="J9" s="45" t="s">
        <v>220</v>
      </c>
      <c r="K9" s="45">
        <f t="shared" ref="K9:K20" si="0">B9+E9</f>
        <v>69</v>
      </c>
      <c r="L9" s="45">
        <f t="shared" ref="L9:L20" si="1">C9+F9</f>
        <v>9005223</v>
      </c>
      <c r="M9" s="45">
        <f t="shared" ref="M9:M20" si="2">D9+G9</f>
        <v>16716</v>
      </c>
      <c r="N9" s="47" t="s">
        <v>141</v>
      </c>
    </row>
    <row r="10" spans="1:15" ht="42" customHeight="1">
      <c r="A10" s="44" t="s">
        <v>142</v>
      </c>
      <c r="B10" s="45">
        <v>35</v>
      </c>
      <c r="C10" s="45">
        <v>4867284</v>
      </c>
      <c r="D10" s="46">
        <v>7902</v>
      </c>
      <c r="E10" s="46">
        <v>35</v>
      </c>
      <c r="F10" s="45">
        <v>4260997</v>
      </c>
      <c r="G10" s="45">
        <v>7999</v>
      </c>
      <c r="H10" s="45" t="s">
        <v>220</v>
      </c>
      <c r="I10" s="45" t="s">
        <v>220</v>
      </c>
      <c r="J10" s="45" t="s">
        <v>220</v>
      </c>
      <c r="K10" s="45">
        <f t="shared" si="0"/>
        <v>70</v>
      </c>
      <c r="L10" s="45">
        <f t="shared" si="1"/>
        <v>9128281</v>
      </c>
      <c r="M10" s="45">
        <f t="shared" si="2"/>
        <v>15901</v>
      </c>
      <c r="N10" s="47" t="s">
        <v>143</v>
      </c>
    </row>
    <row r="11" spans="1:15" ht="42" customHeight="1">
      <c r="A11" s="44" t="s">
        <v>144</v>
      </c>
      <c r="B11" s="45">
        <v>40</v>
      </c>
      <c r="C11" s="45">
        <v>4898967</v>
      </c>
      <c r="D11" s="45">
        <v>8992</v>
      </c>
      <c r="E11" s="45">
        <v>38</v>
      </c>
      <c r="F11" s="45">
        <v>4912047</v>
      </c>
      <c r="G11" s="45">
        <v>9649</v>
      </c>
      <c r="H11" s="45" t="s">
        <v>220</v>
      </c>
      <c r="I11" s="45" t="s">
        <v>220</v>
      </c>
      <c r="J11" s="45" t="s">
        <v>220</v>
      </c>
      <c r="K11" s="45">
        <f t="shared" si="0"/>
        <v>78</v>
      </c>
      <c r="L11" s="45">
        <f t="shared" si="1"/>
        <v>9811014</v>
      </c>
      <c r="M11" s="45">
        <f t="shared" si="2"/>
        <v>18641</v>
      </c>
      <c r="N11" s="47" t="s">
        <v>145</v>
      </c>
    </row>
    <row r="12" spans="1:15" ht="42" customHeight="1">
      <c r="A12" s="44" t="s">
        <v>146</v>
      </c>
      <c r="B12" s="48">
        <v>34</v>
      </c>
      <c r="C12" s="48">
        <v>4381385</v>
      </c>
      <c r="D12" s="46">
        <v>8031</v>
      </c>
      <c r="E12" s="46">
        <v>36</v>
      </c>
      <c r="F12" s="48">
        <v>4653035</v>
      </c>
      <c r="G12" s="45">
        <v>8841</v>
      </c>
      <c r="H12" s="48" t="s">
        <v>220</v>
      </c>
      <c r="I12" s="48" t="s">
        <v>220</v>
      </c>
      <c r="J12" s="48" t="s">
        <v>220</v>
      </c>
      <c r="K12" s="45">
        <f t="shared" si="0"/>
        <v>70</v>
      </c>
      <c r="L12" s="45">
        <f t="shared" si="1"/>
        <v>9034420</v>
      </c>
      <c r="M12" s="45">
        <f t="shared" si="2"/>
        <v>16872</v>
      </c>
      <c r="N12" s="47" t="s">
        <v>147</v>
      </c>
    </row>
    <row r="13" spans="1:15" ht="42" customHeight="1">
      <c r="A13" s="44" t="s">
        <v>148</v>
      </c>
      <c r="B13" s="48">
        <v>38</v>
      </c>
      <c r="C13" s="48">
        <v>4548844</v>
      </c>
      <c r="D13" s="46">
        <v>8643</v>
      </c>
      <c r="E13" s="46">
        <v>37</v>
      </c>
      <c r="F13" s="48">
        <v>4904291</v>
      </c>
      <c r="G13" s="48">
        <v>9318</v>
      </c>
      <c r="H13" s="48" t="s">
        <v>220</v>
      </c>
      <c r="I13" s="48" t="s">
        <v>220</v>
      </c>
      <c r="J13" s="48" t="s">
        <v>220</v>
      </c>
      <c r="K13" s="45">
        <f t="shared" si="0"/>
        <v>75</v>
      </c>
      <c r="L13" s="45">
        <f t="shared" si="1"/>
        <v>9453135</v>
      </c>
      <c r="M13" s="45">
        <f t="shared" si="2"/>
        <v>17961</v>
      </c>
      <c r="N13" s="47" t="s">
        <v>149</v>
      </c>
    </row>
    <row r="14" spans="1:15" ht="42" customHeight="1">
      <c r="A14" s="44" t="s">
        <v>150</v>
      </c>
      <c r="B14" s="48">
        <v>25</v>
      </c>
      <c r="C14" s="48">
        <v>3297585</v>
      </c>
      <c r="D14" s="46">
        <v>5951</v>
      </c>
      <c r="E14" s="46">
        <v>28</v>
      </c>
      <c r="F14" s="48">
        <v>3455335</v>
      </c>
      <c r="G14" s="48">
        <v>68790</v>
      </c>
      <c r="H14" s="48" t="s">
        <v>220</v>
      </c>
      <c r="I14" s="48" t="s">
        <v>220</v>
      </c>
      <c r="J14" s="48" t="s">
        <v>220</v>
      </c>
      <c r="K14" s="45">
        <f t="shared" si="0"/>
        <v>53</v>
      </c>
      <c r="L14" s="45">
        <f t="shared" si="1"/>
        <v>6752920</v>
      </c>
      <c r="M14" s="45">
        <f t="shared" si="2"/>
        <v>74741</v>
      </c>
      <c r="N14" s="47" t="s">
        <v>151</v>
      </c>
    </row>
    <row r="15" spans="1:15" ht="42" customHeight="1">
      <c r="A15" s="44" t="s">
        <v>152</v>
      </c>
      <c r="B15" s="48">
        <v>37</v>
      </c>
      <c r="C15" s="48">
        <v>5028465</v>
      </c>
      <c r="D15" s="46">
        <v>9244</v>
      </c>
      <c r="E15" s="46">
        <v>37</v>
      </c>
      <c r="F15" s="48">
        <v>4677249</v>
      </c>
      <c r="G15" s="48">
        <v>9196</v>
      </c>
      <c r="H15" s="48" t="s">
        <v>220</v>
      </c>
      <c r="I15" s="48" t="s">
        <v>220</v>
      </c>
      <c r="J15" s="48" t="s">
        <v>220</v>
      </c>
      <c r="K15" s="45">
        <f t="shared" si="0"/>
        <v>74</v>
      </c>
      <c r="L15" s="45">
        <f t="shared" si="1"/>
        <v>9705714</v>
      </c>
      <c r="M15" s="45">
        <f t="shared" si="2"/>
        <v>18440</v>
      </c>
      <c r="N15" s="47" t="s">
        <v>153</v>
      </c>
    </row>
    <row r="16" spans="1:15" ht="42" customHeight="1">
      <c r="A16" s="44" t="s">
        <v>154</v>
      </c>
      <c r="B16" s="48">
        <v>33</v>
      </c>
      <c r="C16" s="45">
        <v>4499105</v>
      </c>
      <c r="D16" s="46">
        <v>8234</v>
      </c>
      <c r="E16" s="46">
        <v>35</v>
      </c>
      <c r="F16" s="48">
        <v>4518276</v>
      </c>
      <c r="G16" s="48">
        <v>8899</v>
      </c>
      <c r="H16" s="48" t="s">
        <v>220</v>
      </c>
      <c r="I16" s="48" t="s">
        <v>220</v>
      </c>
      <c r="J16" s="48" t="s">
        <v>220</v>
      </c>
      <c r="K16" s="45">
        <f t="shared" si="0"/>
        <v>68</v>
      </c>
      <c r="L16" s="45">
        <f t="shared" si="1"/>
        <v>9017381</v>
      </c>
      <c r="M16" s="45">
        <f t="shared" si="2"/>
        <v>17133</v>
      </c>
      <c r="N16" s="47" t="s">
        <v>155</v>
      </c>
    </row>
    <row r="17" spans="1:14" ht="42" customHeight="1">
      <c r="A17" s="44" t="s">
        <v>156</v>
      </c>
      <c r="B17" s="45">
        <v>38</v>
      </c>
      <c r="C17" s="45">
        <v>4967649</v>
      </c>
      <c r="D17" s="46">
        <v>9399</v>
      </c>
      <c r="E17" s="46">
        <v>32</v>
      </c>
      <c r="F17" s="45">
        <v>4337645</v>
      </c>
      <c r="G17" s="45">
        <v>8242</v>
      </c>
      <c r="H17" s="45" t="s">
        <v>220</v>
      </c>
      <c r="I17" s="45" t="s">
        <v>220</v>
      </c>
      <c r="J17" s="45" t="s">
        <v>220</v>
      </c>
      <c r="K17" s="45">
        <f t="shared" si="0"/>
        <v>70</v>
      </c>
      <c r="L17" s="45">
        <f t="shared" si="1"/>
        <v>9305294</v>
      </c>
      <c r="M17" s="45">
        <f t="shared" si="2"/>
        <v>17641</v>
      </c>
      <c r="N17" s="47" t="s">
        <v>157</v>
      </c>
    </row>
    <row r="18" spans="1:14" ht="42" customHeight="1">
      <c r="A18" s="44" t="s">
        <v>158</v>
      </c>
      <c r="B18" s="45">
        <v>35</v>
      </c>
      <c r="C18" s="45">
        <v>4581999</v>
      </c>
      <c r="D18" s="45">
        <v>8706</v>
      </c>
      <c r="E18" s="45">
        <v>32</v>
      </c>
      <c r="F18" s="45">
        <v>4332523</v>
      </c>
      <c r="G18" s="45">
        <v>8232</v>
      </c>
      <c r="H18" s="45" t="s">
        <v>220</v>
      </c>
      <c r="I18" s="45" t="s">
        <v>220</v>
      </c>
      <c r="J18" s="45" t="s">
        <v>220</v>
      </c>
      <c r="K18" s="45">
        <f t="shared" si="0"/>
        <v>67</v>
      </c>
      <c r="L18" s="45">
        <f t="shared" si="1"/>
        <v>8914522</v>
      </c>
      <c r="M18" s="45">
        <f t="shared" si="2"/>
        <v>16938</v>
      </c>
      <c r="N18" s="47" t="s">
        <v>159</v>
      </c>
    </row>
    <row r="19" spans="1:14" ht="42" customHeight="1" thickBot="1">
      <c r="A19" s="156" t="s">
        <v>178</v>
      </c>
      <c r="B19" s="157">
        <v>37</v>
      </c>
      <c r="C19" s="157">
        <v>4709561</v>
      </c>
      <c r="D19" s="157">
        <v>8948</v>
      </c>
      <c r="E19" s="157">
        <v>36</v>
      </c>
      <c r="F19" s="157">
        <v>5052953</v>
      </c>
      <c r="G19" s="157">
        <v>93680</v>
      </c>
      <c r="H19" s="157" t="s">
        <v>220</v>
      </c>
      <c r="I19" s="157" t="s">
        <v>220</v>
      </c>
      <c r="J19" s="157" t="s">
        <v>220</v>
      </c>
      <c r="K19" s="157">
        <f t="shared" si="0"/>
        <v>73</v>
      </c>
      <c r="L19" s="157">
        <f t="shared" si="1"/>
        <v>9762514</v>
      </c>
      <c r="M19" s="157">
        <f t="shared" si="2"/>
        <v>102628</v>
      </c>
      <c r="N19" s="158" t="s">
        <v>161</v>
      </c>
    </row>
    <row r="20" spans="1:14" ht="42" customHeight="1" thickBot="1">
      <c r="A20" s="224" t="s">
        <v>53</v>
      </c>
      <c r="B20" s="221">
        <f t="shared" ref="B20:G20" si="3">SUM(B8:B19)</f>
        <v>431</v>
      </c>
      <c r="C20" s="221">
        <f t="shared" si="3"/>
        <v>55729787</v>
      </c>
      <c r="D20" s="206">
        <f t="shared" si="3"/>
        <v>101842</v>
      </c>
      <c r="E20" s="221">
        <f t="shared" si="3"/>
        <v>411</v>
      </c>
      <c r="F20" s="221">
        <f t="shared" si="3"/>
        <v>54042372</v>
      </c>
      <c r="G20" s="206">
        <f t="shared" si="3"/>
        <v>248041</v>
      </c>
      <c r="H20" s="221" t="s">
        <v>220</v>
      </c>
      <c r="I20" s="221" t="s">
        <v>220</v>
      </c>
      <c r="J20" s="221" t="s">
        <v>220</v>
      </c>
      <c r="K20" s="206">
        <f t="shared" si="0"/>
        <v>842</v>
      </c>
      <c r="L20" s="206">
        <f t="shared" si="1"/>
        <v>109772159</v>
      </c>
      <c r="M20" s="206">
        <f t="shared" si="2"/>
        <v>349883</v>
      </c>
      <c r="N20" s="223" t="s">
        <v>162</v>
      </c>
    </row>
    <row r="21" spans="1:14" ht="24.6" customHeight="1">
      <c r="A21" s="386" t="s">
        <v>289</v>
      </c>
      <c r="B21" s="386"/>
      <c r="C21" s="386"/>
      <c r="D21" s="387"/>
      <c r="E21" s="387"/>
      <c r="F21" s="387"/>
      <c r="G21" s="387"/>
      <c r="H21" s="387"/>
      <c r="I21" s="387"/>
      <c r="J21" s="387"/>
      <c r="K21" s="387"/>
      <c r="L21" s="387"/>
      <c r="M21" s="387" t="s">
        <v>288</v>
      </c>
      <c r="N21" s="387"/>
    </row>
    <row r="22" spans="1:14" ht="21.6" customHeight="1">
      <c r="A22" s="395" t="s">
        <v>293</v>
      </c>
      <c r="B22" s="395"/>
      <c r="C22" s="395"/>
      <c r="D22" s="395"/>
      <c r="E22" s="33"/>
      <c r="F22" s="33"/>
      <c r="G22" s="33"/>
      <c r="H22" s="33"/>
      <c r="I22" s="33"/>
      <c r="J22" s="33"/>
      <c r="K22" s="33"/>
      <c r="L22" s="387" t="s">
        <v>294</v>
      </c>
      <c r="M22" s="387"/>
      <c r="N22" s="387"/>
    </row>
    <row r="23" spans="1:14" ht="43.5" customHeight="1">
      <c r="A23" s="396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</row>
    <row r="24" spans="1:14" ht="23.45" customHeight="1"/>
  </sheetData>
  <mergeCells count="20"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  <mergeCell ref="J21:L21"/>
    <mergeCell ref="M21:N21"/>
    <mergeCell ref="A22:D22"/>
    <mergeCell ref="L22:N22"/>
    <mergeCell ref="A23:N23"/>
    <mergeCell ref="A21:C21"/>
    <mergeCell ref="D21:F21"/>
    <mergeCell ref="G21:I21"/>
  </mergeCells>
  <printOptions horizontalCentered="1"/>
  <pageMargins left="0.23622047244094491" right="0.23622047244094491" top="0.74803149606299213" bottom="0.78" header="0.31496062992125984" footer="0.31496062992125984"/>
  <pageSetup paperSize="9" scale="58" orientation="landscape" r:id="rId1"/>
  <headerFooter>
    <oddFooter>&amp;C&amp;14 &amp;10 &amp;11 &amp;12 &amp;"-,Bold"&amp;14 &amp;"Arial,Bold"13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9"/>
  <sheetViews>
    <sheetView rightToLeft="1" view="pageBreakPreview" zoomScale="60" zoomScaleNormal="100" workbookViewId="0">
      <selection activeCell="K18" sqref="K18"/>
    </sheetView>
  </sheetViews>
  <sheetFormatPr defaultColWidth="8.7109375" defaultRowHeight="15"/>
  <cols>
    <col min="1" max="1" width="19.5703125" style="1" customWidth="1"/>
    <col min="2" max="2" width="18.42578125" style="1" customWidth="1"/>
    <col min="3" max="3" width="18.5703125" style="1" customWidth="1"/>
    <col min="4" max="4" width="24.85546875" style="1" customWidth="1"/>
    <col min="5" max="5" width="32.5703125" style="1" customWidth="1"/>
    <col min="6" max="6" width="4.5703125" style="1" customWidth="1"/>
    <col min="7" max="16384" width="8.7109375" style="1"/>
  </cols>
  <sheetData>
    <row r="1" spans="1:14" s="21" customFormat="1" ht="24" customHeight="1">
      <c r="A1" s="398" t="s">
        <v>179</v>
      </c>
      <c r="B1" s="398"/>
      <c r="C1" s="398"/>
      <c r="D1" s="398"/>
      <c r="E1" s="398"/>
    </row>
    <row r="2" spans="1:14" ht="41.45" customHeight="1">
      <c r="A2" s="398" t="s">
        <v>276</v>
      </c>
      <c r="B2" s="398"/>
      <c r="C2" s="398"/>
      <c r="D2" s="398"/>
      <c r="E2" s="398"/>
      <c r="I2" s="399"/>
      <c r="J2" s="57"/>
      <c r="K2" s="57"/>
      <c r="L2" s="57"/>
      <c r="M2" s="36"/>
    </row>
    <row r="3" spans="1:14" ht="21" customHeight="1" thickBot="1">
      <c r="A3" s="133" t="s">
        <v>180</v>
      </c>
      <c r="B3" s="133"/>
      <c r="C3" s="165"/>
      <c r="D3" s="133"/>
      <c r="E3" s="133" t="s">
        <v>181</v>
      </c>
      <c r="I3" s="399"/>
      <c r="J3" s="57"/>
      <c r="K3" s="57"/>
      <c r="L3" s="57"/>
      <c r="M3" s="36"/>
    </row>
    <row r="4" spans="1:14" ht="24.95" customHeight="1">
      <c r="A4" s="400" t="s">
        <v>184</v>
      </c>
      <c r="B4" s="225" t="s">
        <v>182</v>
      </c>
      <c r="C4" s="225" t="s">
        <v>183</v>
      </c>
      <c r="D4" s="225" t="s">
        <v>185</v>
      </c>
      <c r="E4" s="400" t="s">
        <v>9</v>
      </c>
      <c r="I4" s="169"/>
      <c r="J4" s="170"/>
      <c r="K4" s="170"/>
      <c r="L4" s="171"/>
      <c r="M4" s="36"/>
    </row>
    <row r="5" spans="1:14" ht="24.95" customHeight="1" thickBot="1">
      <c r="A5" s="401"/>
      <c r="B5" s="226" t="s">
        <v>187</v>
      </c>
      <c r="C5" s="226" t="s">
        <v>188</v>
      </c>
      <c r="D5" s="226" t="s">
        <v>59</v>
      </c>
      <c r="E5" s="401"/>
      <c r="I5" s="169"/>
      <c r="J5" s="170"/>
      <c r="K5" s="170"/>
      <c r="L5" s="170"/>
      <c r="M5" s="36"/>
    </row>
    <row r="6" spans="1:14" ht="24.95" customHeight="1">
      <c r="A6" s="166" t="s">
        <v>186</v>
      </c>
      <c r="B6" s="108">
        <v>268</v>
      </c>
      <c r="C6" s="108">
        <v>109</v>
      </c>
      <c r="D6" s="108">
        <f>SUM(B6:C6)</f>
        <v>377</v>
      </c>
      <c r="E6" s="166" t="s">
        <v>190</v>
      </c>
      <c r="I6" s="169"/>
      <c r="J6" s="170"/>
      <c r="K6" s="170"/>
      <c r="L6" s="170"/>
      <c r="M6" s="36"/>
    </row>
    <row r="7" spans="1:14" ht="24.95" customHeight="1">
      <c r="A7" s="109" t="s">
        <v>189</v>
      </c>
      <c r="B7" s="90">
        <v>6443</v>
      </c>
      <c r="C7" s="90">
        <v>327</v>
      </c>
      <c r="D7" s="90">
        <f>SUM(B7:C7)</f>
        <v>6770</v>
      </c>
      <c r="E7" s="109" t="s">
        <v>192</v>
      </c>
    </row>
    <row r="8" spans="1:14" ht="24.95" customHeight="1" thickBot="1">
      <c r="A8" s="167" t="s">
        <v>191</v>
      </c>
      <c r="B8" s="168">
        <v>1054</v>
      </c>
      <c r="C8" s="168">
        <v>565</v>
      </c>
      <c r="D8" s="168">
        <f>SUM(B8:C8)</f>
        <v>1619</v>
      </c>
      <c r="E8" s="167" t="s">
        <v>193</v>
      </c>
    </row>
    <row r="9" spans="1:14" ht="24.95" customHeight="1" thickBot="1">
      <c r="A9" s="227" t="s">
        <v>53</v>
      </c>
      <c r="B9" s="207">
        <f>SUM(B6:B8)</f>
        <v>7765</v>
      </c>
      <c r="C9" s="207">
        <f>SUM(C6:C8)</f>
        <v>1001</v>
      </c>
      <c r="D9" s="207">
        <f>SUM(B9:C9)</f>
        <v>8766</v>
      </c>
      <c r="E9" s="227" t="s">
        <v>59</v>
      </c>
      <c r="F9" s="36"/>
      <c r="G9" s="36"/>
    </row>
    <row r="10" spans="1:14" s="19" customFormat="1" ht="37.5" customHeight="1">
      <c r="A10" s="357" t="s">
        <v>291</v>
      </c>
      <c r="B10" s="357"/>
      <c r="C10" s="357"/>
      <c r="D10" s="358" t="s">
        <v>292</v>
      </c>
      <c r="E10" s="358"/>
      <c r="F10" s="41"/>
      <c r="G10" s="41"/>
      <c r="H10" s="20"/>
      <c r="I10" s="20"/>
    </row>
    <row r="11" spans="1:14" s="19" customFormat="1" ht="37.5" customHeight="1">
      <c r="A11" s="237"/>
      <c r="B11" s="237"/>
      <c r="C11" s="237"/>
      <c r="D11" s="238"/>
      <c r="E11" s="238"/>
      <c r="F11" s="41"/>
      <c r="G11" s="41"/>
      <c r="H11" s="20"/>
      <c r="I11" s="20"/>
    </row>
    <row r="12" spans="1:14" s="19" customFormat="1" ht="37.5" customHeight="1">
      <c r="A12" s="237"/>
      <c r="B12" s="237"/>
      <c r="C12" s="237"/>
      <c r="D12" s="238"/>
      <c r="E12" s="238"/>
      <c r="F12" s="41"/>
      <c r="G12" s="41"/>
      <c r="H12" s="20"/>
      <c r="I12" s="20"/>
    </row>
    <row r="13" spans="1:14" ht="23.25" customHeight="1">
      <c r="A13" s="406" t="s">
        <v>240</v>
      </c>
      <c r="B13" s="406"/>
      <c r="C13" s="406"/>
      <c r="D13" s="406"/>
      <c r="E13" s="406"/>
    </row>
    <row r="14" spans="1:14" ht="39.6" customHeight="1">
      <c r="A14" s="407" t="s">
        <v>277</v>
      </c>
      <c r="B14" s="407"/>
      <c r="C14" s="407"/>
      <c r="D14" s="407"/>
      <c r="E14" s="407"/>
      <c r="I14" s="36"/>
      <c r="J14" s="36"/>
      <c r="K14" s="36"/>
      <c r="L14" s="36"/>
      <c r="M14" s="36"/>
      <c r="N14" s="36"/>
    </row>
    <row r="15" spans="1:14" ht="23.25" customHeight="1" thickBot="1">
      <c r="A15" s="408" t="s">
        <v>195</v>
      </c>
      <c r="B15" s="408"/>
      <c r="C15" s="110"/>
      <c r="D15" s="110"/>
      <c r="E15" s="172" t="s">
        <v>196</v>
      </c>
      <c r="I15" s="36"/>
      <c r="J15" s="36"/>
      <c r="K15" s="36"/>
      <c r="L15" s="36"/>
      <c r="M15" s="36"/>
      <c r="N15" s="36"/>
    </row>
    <row r="16" spans="1:14" ht="18">
      <c r="A16" s="402" t="s">
        <v>197</v>
      </c>
      <c r="B16" s="228" t="s">
        <v>198</v>
      </c>
      <c r="C16" s="228" t="s">
        <v>194</v>
      </c>
      <c r="D16" s="228" t="s">
        <v>53</v>
      </c>
      <c r="E16" s="404" t="s">
        <v>199</v>
      </c>
      <c r="I16" s="36"/>
      <c r="J16" s="36"/>
      <c r="K16" s="36"/>
      <c r="L16" s="36"/>
      <c r="M16" s="36"/>
      <c r="N16" s="36"/>
    </row>
    <row r="17" spans="1:14" ht="16.5" customHeight="1" thickBot="1">
      <c r="A17" s="403"/>
      <c r="B17" s="229" t="s">
        <v>187</v>
      </c>
      <c r="C17" s="229" t="s">
        <v>188</v>
      </c>
      <c r="D17" s="229" t="s">
        <v>59</v>
      </c>
      <c r="E17" s="405"/>
      <c r="I17" s="49"/>
      <c r="J17" s="50"/>
      <c r="K17" s="50"/>
      <c r="L17" s="50"/>
      <c r="M17" s="51"/>
      <c r="N17" s="36"/>
    </row>
    <row r="18" spans="1:14" ht="28.5" customHeight="1">
      <c r="A18" s="115" t="s">
        <v>200</v>
      </c>
      <c r="B18" s="173">
        <v>1253</v>
      </c>
      <c r="C18" s="173">
        <v>53</v>
      </c>
      <c r="D18" s="173">
        <f t="shared" ref="D18:D27" si="0">SUM(B18:C18)</f>
        <v>1306</v>
      </c>
      <c r="E18" s="112" t="s">
        <v>201</v>
      </c>
      <c r="I18" s="49"/>
      <c r="J18" s="50"/>
      <c r="K18" s="50"/>
      <c r="L18" s="50"/>
      <c r="M18" s="51"/>
      <c r="N18" s="36"/>
    </row>
    <row r="19" spans="1:14" ht="30" customHeight="1">
      <c r="A19" s="111" t="s">
        <v>202</v>
      </c>
      <c r="B19" s="174">
        <v>1965</v>
      </c>
      <c r="C19" s="174">
        <v>108</v>
      </c>
      <c r="D19" s="174">
        <f t="shared" si="0"/>
        <v>2073</v>
      </c>
      <c r="E19" s="112" t="s">
        <v>203</v>
      </c>
      <c r="I19" s="49"/>
      <c r="J19" s="50"/>
      <c r="K19" s="50"/>
      <c r="L19" s="50"/>
      <c r="M19" s="51"/>
      <c r="N19" s="36"/>
    </row>
    <row r="20" spans="1:14" ht="30" customHeight="1">
      <c r="A20" s="113" t="s">
        <v>204</v>
      </c>
      <c r="B20" s="175">
        <v>1062</v>
      </c>
      <c r="C20" s="175">
        <v>110</v>
      </c>
      <c r="D20" s="175">
        <f t="shared" si="0"/>
        <v>1172</v>
      </c>
      <c r="E20" s="114" t="s">
        <v>205</v>
      </c>
      <c r="I20" s="49"/>
      <c r="J20" s="50"/>
      <c r="K20" s="50"/>
      <c r="L20" s="50"/>
      <c r="M20" s="51"/>
      <c r="N20" s="36"/>
    </row>
    <row r="21" spans="1:14" ht="25.5" customHeight="1">
      <c r="A21" s="113" t="s">
        <v>206</v>
      </c>
      <c r="B21" s="175">
        <v>1503</v>
      </c>
      <c r="C21" s="175">
        <v>196</v>
      </c>
      <c r="D21" s="175">
        <f t="shared" si="0"/>
        <v>1699</v>
      </c>
      <c r="E21" s="114" t="s">
        <v>207</v>
      </c>
      <c r="I21" s="49"/>
      <c r="J21" s="50"/>
      <c r="K21" s="50"/>
      <c r="L21" s="50"/>
      <c r="M21" s="51"/>
      <c r="N21" s="36"/>
    </row>
    <row r="22" spans="1:14" ht="29.25" customHeight="1">
      <c r="A22" s="113" t="s">
        <v>208</v>
      </c>
      <c r="B22" s="175">
        <v>526</v>
      </c>
      <c r="C22" s="175">
        <v>130</v>
      </c>
      <c r="D22" s="175">
        <f t="shared" si="0"/>
        <v>656</v>
      </c>
      <c r="E22" s="114" t="s">
        <v>209</v>
      </c>
      <c r="I22" s="49"/>
      <c r="J22" s="50"/>
      <c r="K22" s="50"/>
      <c r="L22" s="50"/>
      <c r="M22" s="51"/>
      <c r="N22" s="36"/>
    </row>
    <row r="23" spans="1:14" ht="30" customHeight="1">
      <c r="A23" s="115" t="s">
        <v>210</v>
      </c>
      <c r="B23" s="173">
        <v>1411</v>
      </c>
      <c r="C23" s="173">
        <v>390</v>
      </c>
      <c r="D23" s="173">
        <f t="shared" si="0"/>
        <v>1801</v>
      </c>
      <c r="E23" s="112" t="s">
        <v>211</v>
      </c>
      <c r="I23" s="49"/>
      <c r="J23" s="50"/>
      <c r="K23" s="50"/>
      <c r="L23" s="50"/>
      <c r="M23" s="51"/>
      <c r="N23" s="36"/>
    </row>
    <row r="24" spans="1:14" ht="27" customHeight="1">
      <c r="A24" s="113" t="s">
        <v>212</v>
      </c>
      <c r="B24" s="175">
        <v>4</v>
      </c>
      <c r="C24" s="175">
        <v>2</v>
      </c>
      <c r="D24" s="175">
        <f t="shared" si="0"/>
        <v>6</v>
      </c>
      <c r="E24" s="114" t="s">
        <v>213</v>
      </c>
      <c r="I24" s="49"/>
      <c r="J24" s="50"/>
      <c r="K24" s="50"/>
      <c r="L24" s="50"/>
      <c r="M24" s="51"/>
      <c r="N24" s="36"/>
    </row>
    <row r="25" spans="1:14" ht="25.9" customHeight="1">
      <c r="A25" s="113" t="s">
        <v>214</v>
      </c>
      <c r="B25" s="175">
        <v>37</v>
      </c>
      <c r="C25" s="175">
        <v>12</v>
      </c>
      <c r="D25" s="175">
        <f t="shared" si="0"/>
        <v>49</v>
      </c>
      <c r="E25" s="114" t="s">
        <v>215</v>
      </c>
      <c r="I25" s="49"/>
      <c r="J25" s="50"/>
      <c r="K25" s="50"/>
      <c r="L25" s="50"/>
      <c r="M25" s="51"/>
      <c r="N25" s="36"/>
    </row>
    <row r="26" spans="1:14" ht="24" customHeight="1" thickBot="1">
      <c r="A26" s="111" t="s">
        <v>216</v>
      </c>
      <c r="B26" s="174">
        <v>4</v>
      </c>
      <c r="C26" s="174">
        <v>0</v>
      </c>
      <c r="D26" s="174">
        <f t="shared" si="0"/>
        <v>4</v>
      </c>
      <c r="E26" s="172" t="s">
        <v>217</v>
      </c>
      <c r="I26" s="49"/>
      <c r="J26" s="50"/>
      <c r="K26" s="50"/>
      <c r="L26" s="50"/>
      <c r="M26" s="51"/>
      <c r="N26" s="36"/>
    </row>
    <row r="27" spans="1:14" ht="30" customHeight="1" thickBot="1">
      <c r="A27" s="230" t="s">
        <v>53</v>
      </c>
      <c r="B27" s="231">
        <f>SUM(B18:B26)</f>
        <v>7765</v>
      </c>
      <c r="C27" s="231">
        <f>SUM(C18:C26)</f>
        <v>1001</v>
      </c>
      <c r="D27" s="231">
        <f t="shared" si="0"/>
        <v>8766</v>
      </c>
      <c r="E27" s="232" t="s">
        <v>59</v>
      </c>
      <c r="I27" s="36"/>
      <c r="J27" s="36"/>
      <c r="K27" s="36"/>
      <c r="L27" s="36"/>
      <c r="M27" s="36"/>
      <c r="N27" s="36"/>
    </row>
    <row r="28" spans="1:14" s="19" customFormat="1" ht="30" customHeight="1">
      <c r="A28" s="357" t="s">
        <v>291</v>
      </c>
      <c r="B28" s="357"/>
      <c r="C28" s="357"/>
      <c r="D28" s="358" t="s">
        <v>292</v>
      </c>
      <c r="E28" s="358"/>
      <c r="F28" s="41"/>
      <c r="G28" s="41"/>
      <c r="H28" s="20"/>
      <c r="I28" s="20"/>
    </row>
    <row r="29" spans="1:14">
      <c r="A29" s="52"/>
      <c r="I29" s="36"/>
      <c r="J29" s="36"/>
      <c r="K29" s="36"/>
      <c r="L29" s="36"/>
      <c r="M29" s="36"/>
      <c r="N29" s="36"/>
    </row>
  </sheetData>
  <mergeCells count="14">
    <mergeCell ref="A16:A17"/>
    <mergeCell ref="E16:E17"/>
    <mergeCell ref="A28:C28"/>
    <mergeCell ref="D28:E28"/>
    <mergeCell ref="A13:E13"/>
    <mergeCell ref="A14:E14"/>
    <mergeCell ref="A15:B15"/>
    <mergeCell ref="A10:C10"/>
    <mergeCell ref="D10:E10"/>
    <mergeCell ref="A1:E1"/>
    <mergeCell ref="A2:E2"/>
    <mergeCell ref="I2:I3"/>
    <mergeCell ref="A4:A5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headerFooter scaleWithDoc="0">
    <oddFooter>&amp;C&amp;14 &amp;10 &amp;"-,Bold"&amp;14 &amp;"Arial,Bold"14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17</vt:i4>
      </vt:variant>
      <vt:variant>
        <vt:lpstr>نطاقات تمت تسميتها</vt:lpstr>
      </vt:variant>
      <vt:variant>
        <vt:i4>14</vt:i4>
      </vt:variant>
    </vt:vector>
  </HeadingPairs>
  <TitlesOfParts>
    <vt:vector size="31" baseType="lpstr">
      <vt:lpstr>غلاف الموانىء</vt:lpstr>
      <vt:lpstr>ج1ص7</vt:lpstr>
      <vt:lpstr>ج2ش1ص8</vt:lpstr>
      <vt:lpstr>ج3ش2ص9</vt:lpstr>
      <vt:lpstr>ج4-5 ص10</vt:lpstr>
      <vt:lpstr>ج6-7 ص11</vt:lpstr>
      <vt:lpstr>ج8ص12</vt:lpstr>
      <vt:lpstr>ج9 ص 13</vt:lpstr>
      <vt:lpstr>ج10-11 ش3 ص14</vt:lpstr>
      <vt:lpstr>غلاف البحري</vt:lpstr>
      <vt:lpstr>ج11ص16</vt:lpstr>
      <vt:lpstr>ج12ص17</vt:lpstr>
      <vt:lpstr>ج13 ص 18</vt:lpstr>
      <vt:lpstr>ج14 ص 19</vt:lpstr>
      <vt:lpstr>ج15 ص 20</vt:lpstr>
      <vt:lpstr>ج16 ص 21</vt:lpstr>
      <vt:lpstr>ج17 ص 22</vt:lpstr>
      <vt:lpstr>'ج10-11 ش3 ص14'!Print_Area</vt:lpstr>
      <vt:lpstr>ج12ص17!Print_Area</vt:lpstr>
      <vt:lpstr>'ج13 ص 18'!Print_Area</vt:lpstr>
      <vt:lpstr>'ج14 ص 19'!Print_Area</vt:lpstr>
      <vt:lpstr>'ج15 ص 20'!Print_Area</vt:lpstr>
      <vt:lpstr>'ج16 ص 21'!Print_Area</vt:lpstr>
      <vt:lpstr>'ج17 ص 22'!Print_Area</vt:lpstr>
      <vt:lpstr>ج1ص7!Print_Area</vt:lpstr>
      <vt:lpstr>ج2ش1ص8!Print_Area</vt:lpstr>
      <vt:lpstr>ج3ش2ص9!Print_Area</vt:lpstr>
      <vt:lpstr>'ج4-5 ص10'!Print_Area</vt:lpstr>
      <vt:lpstr>'ج6-7 ص11'!Print_Area</vt:lpstr>
      <vt:lpstr>ج8ص12!Print_Area</vt:lpstr>
      <vt:lpstr>'ج9 ص 13'!Print_Area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Eman</cp:lastModifiedBy>
  <cp:lastPrinted>2020-08-11T10:11:14Z</cp:lastPrinted>
  <dcterms:created xsi:type="dcterms:W3CDTF">2020-05-17T22:20:27Z</dcterms:created>
  <dcterms:modified xsi:type="dcterms:W3CDTF">2020-08-11T10:19:29Z</dcterms:modified>
</cp:coreProperties>
</file>